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30"/>
  </bookViews>
  <sheets>
    <sheet name="Анализ (2)" sheetId="3" r:id="rId1"/>
  </sheets>
  <definedNames>
    <definedName name="_FilterDatabase" localSheetId="0" hidden="1">'Анализ (2)'!$A$8:$C$93</definedName>
    <definedName name="_xlnm._FilterDatabase" localSheetId="0" hidden="1">'Анализ (2)'!$A$8:$G$93</definedName>
    <definedName name="Print_Titles" localSheetId="0">'Анализ (2)'!$7:$7</definedName>
    <definedName name="_xlnm.Print_Titles" localSheetId="0">'Анализ (2)'!$A:$A,'Анализ (2)'!$7:$7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3" i="3" l="1"/>
  <c r="F92" i="3"/>
  <c r="F90" i="3"/>
  <c r="F89" i="3"/>
  <c r="F88" i="3"/>
  <c r="F87" i="3"/>
  <c r="F86" i="3"/>
  <c r="F84" i="3"/>
  <c r="F83" i="3"/>
  <c r="F82" i="3"/>
  <c r="F81" i="3"/>
  <c r="F80" i="3"/>
  <c r="F79" i="3"/>
  <c r="F78" i="3"/>
  <c r="F77" i="3"/>
  <c r="F76" i="3"/>
  <c r="F75" i="3"/>
  <c r="F74" i="3"/>
  <c r="F72" i="3"/>
  <c r="F71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3" i="3"/>
  <c r="F32" i="3"/>
  <c r="F31" i="3"/>
  <c r="F30" i="3"/>
  <c r="F28" i="3"/>
  <c r="F27" i="3"/>
  <c r="F26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G79" i="3"/>
  <c r="G93" i="3"/>
  <c r="G92" i="3"/>
  <c r="G90" i="3"/>
  <c r="G89" i="3"/>
  <c r="G88" i="3"/>
  <c r="G87" i="3"/>
  <c r="G86" i="3"/>
  <c r="G84" i="3"/>
  <c r="G83" i="3"/>
  <c r="G82" i="3"/>
  <c r="G81" i="3"/>
  <c r="G80" i="3"/>
  <c r="G78" i="3"/>
  <c r="G77" i="3"/>
  <c r="G76" i="3"/>
  <c r="G75" i="3"/>
  <c r="G74" i="3"/>
  <c r="G71" i="3"/>
  <c r="G69" i="3"/>
  <c r="G68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1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3" i="3"/>
  <c r="G32" i="3"/>
  <c r="G31" i="3"/>
  <c r="G30" i="3"/>
  <c r="G28" i="3"/>
  <c r="G27" i="3"/>
  <c r="G26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E8" i="3"/>
  <c r="D8" i="3"/>
  <c r="C8" i="3"/>
  <c r="B8" i="3"/>
</calcChain>
</file>

<file path=xl/sharedStrings.xml><?xml version="1.0" encoding="utf-8"?>
<sst xmlns="http://schemas.openxmlformats.org/spreadsheetml/2006/main" count="114" uniqueCount="98">
  <si>
    <t>из них в сельских поселениях, единиц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</si>
  <si>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</si>
  <si>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</si>
  <si>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</si>
  <si>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</si>
  <si>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</si>
  <si>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Москва г</t>
  </si>
  <si>
    <t>Ненецкий АО</t>
  </si>
  <si>
    <t>Пермский край</t>
  </si>
  <si>
    <t>Приморский край</t>
  </si>
  <si>
    <t>Санкт-Петербург г</t>
  </si>
  <si>
    <t>Севастополь г</t>
  </si>
  <si>
    <t>Ставропольский край</t>
  </si>
  <si>
    <t>Хабаровский край</t>
  </si>
  <si>
    <t>Ханты-Мансийский Автономный округ - Югра АО</t>
  </si>
  <si>
    <t>Чукотский АО</t>
  </si>
  <si>
    <t>Ямало-Ненецкий АО</t>
  </si>
  <si>
    <t>Сведения об осуществлении кинопоказа в регионах Российской Федерации за 2016-2020 годы</t>
  </si>
  <si>
    <t>ИТОГО</t>
  </si>
  <si>
    <t xml:space="preserve"> -</t>
  </si>
  <si>
    <t>Разница</t>
  </si>
  <si>
    <t>Адыгея Республика</t>
  </si>
  <si>
    <t>Алтай Республика</t>
  </si>
  <si>
    <t>Башкортостан Республика</t>
  </si>
  <si>
    <t>Бурятия Республика</t>
  </si>
  <si>
    <t>Дагестан Республика</t>
  </si>
  <si>
    <t>Ингушетия Республика</t>
  </si>
  <si>
    <t>Кабардино-Балкарская Республика</t>
  </si>
  <si>
    <t>Калмыкия Республика</t>
  </si>
  <si>
    <t>Карачаево-Черкесская Республика</t>
  </si>
  <si>
    <t>Карелия Республика</t>
  </si>
  <si>
    <t>Коми Республика</t>
  </si>
  <si>
    <t>Крым Республика</t>
  </si>
  <si>
    <t>Марий Эл Республика</t>
  </si>
  <si>
    <t>Мордовия Республика</t>
  </si>
  <si>
    <t>Саха /Якутия/ Республика</t>
  </si>
  <si>
    <t>Северная Осетия - Алания Республика</t>
  </si>
  <si>
    <t>Татарстан Республика</t>
  </si>
  <si>
    <t>Тыва Республика</t>
  </si>
  <si>
    <t>Удмуртская Республика</t>
  </si>
  <si>
    <t>Хакасия Республика</t>
  </si>
  <si>
    <t>Чеченская Республика</t>
  </si>
  <si>
    <t>Чувашская Республика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</si>
  <si>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</si>
  <si>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</si>
  <si>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</si>
  <si>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</si>
  <si>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</si>
  <si>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</si>
  <si>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</si>
  <si>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</si>
  <si>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</si>
  <si>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</si>
  <si>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</si>
  <si>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</si>
  <si>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</si>
  <si>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</si>
  <si>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</si>
  <si>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</si>
  <si>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</si>
  <si>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</si>
  <si>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</si>
  <si>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</si>
  <si>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</si>
  <si>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</si>
  <si>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</si>
  <si>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</si>
  <si>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</si>
  <si>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</si>
  <si>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</si>
  <si>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</si>
  <si>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</si>
  <si>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</si>
  <si>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</si>
  <si>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</si>
  <si>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</si>
  <si>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</si>
  <si>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</si>
  <si>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</si>
  <si>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</si>
  <si>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</si>
  <si>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</si>
  <si>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</si>
  <si>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</si>
  <si>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</si>
  <si>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</si>
  <si>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</si>
  <si>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</si>
  <si>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</si>
  <si>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</si>
  <si>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Х</t>
  </si>
  <si>
    <t>По данным Фонда кино (ЕАИС)</t>
  </si>
  <si>
    <t>По данным субъекта РФ</t>
  </si>
  <si>
    <t>Данные отсутствуют</t>
  </si>
  <si>
    <t>Всего кинозалов, единиц</t>
  </si>
  <si>
    <t>Название субъекта Российской Федерации</t>
  </si>
  <si>
    <t>Соответствие данных по количеству кинозалов по информации Фонда кино и 
органов власти субъектов Российской Федерации</t>
  </si>
  <si>
    <t>Приложение № 10 к отчету (таблица № 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</si>
</sst>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0" xfId="0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3"/>
  <sheetViews>
    <sheetView tabSelected="1" topLeftCell="A2" zoomScaleNormal="100" workbookViewId="0">
      <pane xSplit="1" ySplit="6" topLeftCell="B8" activePane="bottomRight" state="frozen"/>
      <selection activeCell="A2" sqref="A2"/>
      <selection pane="topRight" activeCell="B2" sqref="B2"/>
      <selection pane="bottomLeft" activeCell="A5" sqref="A5"/>
      <selection pane="bottomRight" activeCell="A4" sqref="A4:G4"/>
    </sheetView>
  </sheetViews>
  <sheetFormatPr defaultRowHeight="18" customHeight="1" x14ac:dyDescent="0.25"/>
  <cols>
    <col min="1" max="1" width="42.140625" style="7" customWidth="1"/>
    <col min="2" max="2" width="16" style="5" customWidth="1"/>
    <col min="3" max="3" width="17.42578125" style="5" customWidth="1"/>
    <col min="4" max="4" width="15.28515625" style="6" customWidth="1"/>
    <col min="5" max="5" width="16.5703125" style="6" customWidth="1"/>
    <col min="6" max="6" width="12.28515625" style="6" customWidth="1"/>
    <col min="7" max="7" width="14.28515625" style="6" customWidth="1"/>
  </cols>
  <sheetData>
    <row r="1" spans="1:7" ht="18" customHeight="1" x14ac:dyDescent="0.25">
      <c r="A1" s="4" t="s">
        <v>17</v>
      </c>
    </row>
    <row r="2" spans="1:7" ht="45.6" customHeight="1" x14ac:dyDescent="0.25">
      <c r="A2" s="4"/>
      <c r="E2" s="26" t="s">
        <v>97</v>
      </c>
      <c r="F2" s="26"/>
      <c r="G2" s="26"/>
    </row>
    <row r="3" spans="1:7" ht="18" customHeight="1" x14ac:dyDescent="0.3">
      <c r="A3" s="4"/>
    </row>
    <row r="4" spans="1:7" ht="34.9" customHeight="1" x14ac:dyDescent="0.25">
      <c r="A4" s="22" t="s">
        <v>96</v>
      </c>
      <c r="B4" s="22"/>
      <c r="C4" s="22"/>
      <c r="D4" s="22"/>
      <c r="E4" s="22"/>
      <c r="F4" s="22"/>
      <c r="G4" s="22"/>
    </row>
    <row r="5" spans="1:7" ht="18" customHeight="1" x14ac:dyDescent="0.3">
      <c r="A5" s="4"/>
      <c r="D5" s="23"/>
      <c r="E5" s="23"/>
      <c r="F5" s="24"/>
      <c r="G5" s="24"/>
    </row>
    <row r="6" spans="1:7" s="3" customFormat="1" ht="18" customHeight="1" x14ac:dyDescent="0.25">
      <c r="A6" s="20" t="s">
        <v>95</v>
      </c>
      <c r="B6" s="25" t="s">
        <v>91</v>
      </c>
      <c r="C6" s="25"/>
      <c r="D6" s="20" t="s">
        <v>92</v>
      </c>
      <c r="E6" s="20"/>
      <c r="F6" s="20" t="s">
        <v>20</v>
      </c>
      <c r="G6" s="20"/>
    </row>
    <row r="7" spans="1:7" s="2" customFormat="1" ht="60.75" customHeight="1" x14ac:dyDescent="0.25">
      <c r="A7" s="20"/>
      <c r="B7" s="8" t="s">
        <v>94</v>
      </c>
      <c r="C7" s="8" t="s">
        <v>0</v>
      </c>
      <c r="D7" s="8" t="s">
        <v>94</v>
      </c>
      <c r="E7" s="8" t="s">
        <v>0</v>
      </c>
      <c r="F7" s="8" t="s">
        <v>94</v>
      </c>
      <c r="G7" s="8" t="s">
        <v>0</v>
      </c>
    </row>
    <row r="8" spans="1:7" s="1" customFormat="1" ht="15" x14ac:dyDescent="0.25">
      <c r="A8" s="9" t="s">
        <v>18</v>
      </c>
      <c r="B8" s="10">
        <f t="shared" ref="B8:C8" si="0">SUM(B9:B93)</f>
        <v>6374</v>
      </c>
      <c r="C8" s="10">
        <f t="shared" si="0"/>
        <v>682</v>
      </c>
      <c r="D8" s="11">
        <f t="shared" ref="D8:E8" si="1">SUM(D9:D93)</f>
        <v>5427</v>
      </c>
      <c r="E8" s="11">
        <f t="shared" si="1"/>
        <v>1273</v>
      </c>
      <c r="F8" s="11" t="s">
        <v>90</v>
      </c>
      <c r="G8" s="11" t="s">
        <v>90</v>
      </c>
    </row>
    <row r="9" spans="1:7" ht="18" customHeight="1" x14ac:dyDescent="0.25">
      <c r="A9" s="12" t="s">
        <v>21</v>
      </c>
      <c r="B9" s="13">
        <v>16</v>
      </c>
      <c r="C9" s="13">
        <v>5</v>
      </c>
      <c r="D9" s="14">
        <v>6</v>
      </c>
      <c r="E9" s="14">
        <v>6</v>
      </c>
      <c r="F9" s="15">
        <f t="shared" ref="F9:F24" si="2">+D9-B9</f>
        <v>-10</v>
      </c>
      <c r="G9" s="15">
        <f t="shared" ref="G9:G24" si="3">+E9-C9</f>
        <v>1</v>
      </c>
    </row>
    <row r="10" spans="1:7" ht="18" customHeight="1" x14ac:dyDescent="0.25">
      <c r="A10" s="12" t="s">
        <v>22</v>
      </c>
      <c r="B10" s="13">
        <v>7</v>
      </c>
      <c r="C10" s="13">
        <v>4</v>
      </c>
      <c r="D10" s="14">
        <v>6</v>
      </c>
      <c r="E10" s="14">
        <v>4</v>
      </c>
      <c r="F10" s="15">
        <f t="shared" si="2"/>
        <v>-1</v>
      </c>
      <c r="G10" s="15">
        <f t="shared" si="3"/>
        <v>0</v>
      </c>
    </row>
    <row r="11" spans="1:7" ht="18" customHeight="1" x14ac:dyDescent="0.25">
      <c r="A11" s="12" t="s">
        <v>1</v>
      </c>
      <c r="B11" s="13">
        <v>75</v>
      </c>
      <c r="C11" s="13">
        <v>7</v>
      </c>
      <c r="D11" s="14">
        <v>76</v>
      </c>
      <c r="E11" s="14">
        <v>8</v>
      </c>
      <c r="F11" s="15">
        <f t="shared" si="2"/>
        <v>1</v>
      </c>
      <c r="G11" s="15">
        <f t="shared" si="3"/>
        <v>1</v>
      </c>
    </row>
    <row r="12" spans="1:7" ht="18" customHeight="1" x14ac:dyDescent="0.25">
      <c r="A12" s="12" t="s">
        <v>43</v>
      </c>
      <c r="B12" s="13">
        <v>32</v>
      </c>
      <c r="C12" s="13">
        <v>1</v>
      </c>
      <c r="D12" s="14">
        <v>33</v>
      </c>
      <c r="E12" s="14">
        <v>3</v>
      </c>
      <c r="F12" s="15">
        <f t="shared" si="2"/>
        <v>1</v>
      </c>
      <c r="G12" s="15">
        <f t="shared" si="3"/>
        <v>2</v>
      </c>
    </row>
    <row r="13" spans="1:7" ht="18" customHeight="1" x14ac:dyDescent="0.25">
      <c r="A13" s="12" t="s">
        <v>44</v>
      </c>
      <c r="B13" s="13">
        <v>53</v>
      </c>
      <c r="C13" s="13"/>
      <c r="D13" s="14">
        <v>47</v>
      </c>
      <c r="E13" s="14">
        <v>1</v>
      </c>
      <c r="F13" s="15">
        <f t="shared" si="2"/>
        <v>-6</v>
      </c>
      <c r="G13" s="15">
        <f t="shared" si="3"/>
        <v>1</v>
      </c>
    </row>
    <row r="14" spans="1:7" ht="18" customHeight="1" x14ac:dyDescent="0.25">
      <c r="A14" s="12" t="s">
        <v>45</v>
      </c>
      <c r="B14" s="13">
        <v>41</v>
      </c>
      <c r="C14" s="13">
        <v>3</v>
      </c>
      <c r="D14" s="16">
        <v>51</v>
      </c>
      <c r="E14" s="16">
        <v>12</v>
      </c>
      <c r="F14" s="15">
        <f t="shared" si="2"/>
        <v>10</v>
      </c>
      <c r="G14" s="15">
        <f t="shared" si="3"/>
        <v>9</v>
      </c>
    </row>
    <row r="15" spans="1:7" ht="18" customHeight="1" x14ac:dyDescent="0.25">
      <c r="A15" s="12" t="s">
        <v>23</v>
      </c>
      <c r="B15" s="13">
        <v>155</v>
      </c>
      <c r="C15" s="13">
        <v>23</v>
      </c>
      <c r="D15" s="14">
        <v>157</v>
      </c>
      <c r="E15" s="14">
        <v>25</v>
      </c>
      <c r="F15" s="15">
        <f t="shared" si="2"/>
        <v>2</v>
      </c>
      <c r="G15" s="15">
        <f t="shared" si="3"/>
        <v>2</v>
      </c>
    </row>
    <row r="16" spans="1:7" ht="18" customHeight="1" x14ac:dyDescent="0.25">
      <c r="A16" s="12" t="s">
        <v>46</v>
      </c>
      <c r="B16" s="13">
        <v>65</v>
      </c>
      <c r="C16" s="13">
        <v>2</v>
      </c>
      <c r="D16" s="14">
        <v>62</v>
      </c>
      <c r="E16" s="14">
        <v>1</v>
      </c>
      <c r="F16" s="15">
        <f t="shared" si="2"/>
        <v>-3</v>
      </c>
      <c r="G16" s="15">
        <f t="shared" si="3"/>
        <v>-1</v>
      </c>
    </row>
    <row r="17" spans="1:7" ht="18" customHeight="1" x14ac:dyDescent="0.25">
      <c r="A17" s="12" t="s">
        <v>47</v>
      </c>
      <c r="B17" s="13">
        <v>41</v>
      </c>
      <c r="C17" s="13"/>
      <c r="D17" s="14">
        <v>16</v>
      </c>
      <c r="E17" s="14"/>
      <c r="F17" s="15">
        <f t="shared" si="2"/>
        <v>-25</v>
      </c>
      <c r="G17" s="15">
        <f t="shared" si="3"/>
        <v>0</v>
      </c>
    </row>
    <row r="18" spans="1:7" ht="18" customHeight="1" x14ac:dyDescent="0.25">
      <c r="A18" s="12" t="s">
        <v>24</v>
      </c>
      <c r="B18" s="13">
        <v>41</v>
      </c>
      <c r="C18" s="13">
        <v>8</v>
      </c>
      <c r="D18" s="14">
        <v>41</v>
      </c>
      <c r="E18" s="14">
        <v>9</v>
      </c>
      <c r="F18" s="15">
        <f t="shared" si="2"/>
        <v>0</v>
      </c>
      <c r="G18" s="15">
        <f t="shared" si="3"/>
        <v>1</v>
      </c>
    </row>
    <row r="19" spans="1:7" ht="18" customHeight="1" x14ac:dyDescent="0.25">
      <c r="A19" s="12" t="s">
        <v>48</v>
      </c>
      <c r="B19" s="13">
        <v>49</v>
      </c>
      <c r="C19" s="13">
        <v>9</v>
      </c>
      <c r="D19" s="14">
        <v>33</v>
      </c>
      <c r="E19" s="14"/>
      <c r="F19" s="15">
        <f t="shared" si="2"/>
        <v>-16</v>
      </c>
      <c r="G19" s="15">
        <f t="shared" si="3"/>
        <v>-9</v>
      </c>
    </row>
    <row r="20" spans="1:7" ht="18" customHeight="1" x14ac:dyDescent="0.25">
      <c r="A20" s="12" t="s">
        <v>49</v>
      </c>
      <c r="B20" s="13">
        <v>78</v>
      </c>
      <c r="C20" s="13">
        <v>6</v>
      </c>
      <c r="D20" s="14">
        <v>74</v>
      </c>
      <c r="E20" s="14">
        <v>6</v>
      </c>
      <c r="F20" s="15">
        <f t="shared" si="2"/>
        <v>-4</v>
      </c>
      <c r="G20" s="15">
        <f t="shared" si="3"/>
        <v>0</v>
      </c>
    </row>
    <row r="21" spans="1:7" ht="18" customHeight="1" x14ac:dyDescent="0.25">
      <c r="A21" s="12" t="s">
        <v>50</v>
      </c>
      <c r="B21" s="13">
        <v>55</v>
      </c>
      <c r="C21" s="13">
        <v>8</v>
      </c>
      <c r="D21" s="14">
        <v>58</v>
      </c>
      <c r="E21" s="14">
        <v>13</v>
      </c>
      <c r="F21" s="15">
        <f t="shared" si="2"/>
        <v>3</v>
      </c>
      <c r="G21" s="15">
        <f t="shared" si="3"/>
        <v>5</v>
      </c>
    </row>
    <row r="22" spans="1:7" ht="18" customHeight="1" x14ac:dyDescent="0.25">
      <c r="A22" s="12" t="s">
        <v>51</v>
      </c>
      <c r="B22" s="13">
        <v>76</v>
      </c>
      <c r="C22" s="13">
        <v>14</v>
      </c>
      <c r="D22" s="14">
        <v>61</v>
      </c>
      <c r="E22" s="14">
        <v>0</v>
      </c>
      <c r="F22" s="15">
        <f t="shared" si="2"/>
        <v>-15</v>
      </c>
      <c r="G22" s="15">
        <f t="shared" si="3"/>
        <v>-14</v>
      </c>
    </row>
    <row r="23" spans="1:7" ht="18" customHeight="1" x14ac:dyDescent="0.25">
      <c r="A23" s="12" t="s">
        <v>25</v>
      </c>
      <c r="B23" s="13">
        <v>24</v>
      </c>
      <c r="C23" s="13">
        <v>7</v>
      </c>
      <c r="D23" s="14">
        <v>20</v>
      </c>
      <c r="E23" s="14">
        <v>8</v>
      </c>
      <c r="F23" s="15">
        <f t="shared" si="2"/>
        <v>-4</v>
      </c>
      <c r="G23" s="15">
        <f t="shared" si="3"/>
        <v>1</v>
      </c>
    </row>
    <row r="24" spans="1:7" ht="18" customHeight="1" x14ac:dyDescent="0.25">
      <c r="A24" s="12" t="s">
        <v>52</v>
      </c>
      <c r="B24" s="13">
        <v>6</v>
      </c>
      <c r="C24" s="13">
        <v>1</v>
      </c>
      <c r="D24" s="14">
        <v>3</v>
      </c>
      <c r="E24" s="14">
        <v>1</v>
      </c>
      <c r="F24" s="15">
        <f t="shared" si="2"/>
        <v>-3</v>
      </c>
      <c r="G24" s="15">
        <f t="shared" si="3"/>
        <v>0</v>
      </c>
    </row>
    <row r="25" spans="1:7" ht="18" customHeight="1" x14ac:dyDescent="0.25">
      <c r="A25" s="12" t="s">
        <v>2</v>
      </c>
      <c r="B25" s="13">
        <v>31</v>
      </c>
      <c r="C25" s="13">
        <v>2</v>
      </c>
      <c r="D25" s="19" t="s">
        <v>93</v>
      </c>
      <c r="E25" s="19"/>
      <c r="F25" s="15"/>
      <c r="G25" s="15"/>
    </row>
    <row r="26" spans="1:7" ht="18" customHeight="1" x14ac:dyDescent="0.25">
      <c r="A26" s="12" t="s">
        <v>53</v>
      </c>
      <c r="B26" s="13">
        <v>35</v>
      </c>
      <c r="C26" s="13"/>
      <c r="D26" s="14">
        <v>34</v>
      </c>
      <c r="E26" s="14">
        <v>0</v>
      </c>
      <c r="F26" s="15">
        <f t="shared" ref="F26:G28" si="4">+D26-B26</f>
        <v>-1</v>
      </c>
      <c r="G26" s="15">
        <f t="shared" si="4"/>
        <v>0</v>
      </c>
    </row>
    <row r="27" spans="1:7" ht="18" customHeight="1" x14ac:dyDescent="0.25">
      <c r="A27" s="12" t="s">
        <v>26</v>
      </c>
      <c r="B27" s="13">
        <v>4</v>
      </c>
      <c r="C27" s="13"/>
      <c r="D27" s="17">
        <v>2</v>
      </c>
      <c r="E27" s="17"/>
      <c r="F27" s="15">
        <f t="shared" si="4"/>
        <v>-2</v>
      </c>
      <c r="G27" s="15">
        <f t="shared" si="4"/>
        <v>0</v>
      </c>
    </row>
    <row r="28" spans="1:7" ht="18" customHeight="1" x14ac:dyDescent="0.25">
      <c r="A28" s="12" t="s">
        <v>54</v>
      </c>
      <c r="B28" s="13">
        <v>111</v>
      </c>
      <c r="C28" s="13">
        <v>5</v>
      </c>
      <c r="D28" s="14">
        <v>94</v>
      </c>
      <c r="E28" s="14">
        <v>10</v>
      </c>
      <c r="F28" s="15">
        <f t="shared" si="4"/>
        <v>-17</v>
      </c>
      <c r="G28" s="15">
        <f t="shared" si="4"/>
        <v>5</v>
      </c>
    </row>
    <row r="29" spans="1:7" ht="18" customHeight="1" x14ac:dyDescent="0.25">
      <c r="A29" s="12" t="s">
        <v>27</v>
      </c>
      <c r="B29" s="13">
        <v>25</v>
      </c>
      <c r="C29" s="13">
        <v>5</v>
      </c>
      <c r="D29" s="18" t="s">
        <v>93</v>
      </c>
      <c r="E29" s="18"/>
      <c r="F29" s="15"/>
      <c r="G29" s="15"/>
    </row>
    <row r="30" spans="1:7" ht="18" customHeight="1" x14ac:dyDescent="0.25">
      <c r="A30" s="12" t="s">
        <v>55</v>
      </c>
      <c r="B30" s="13">
        <v>43</v>
      </c>
      <c r="C30" s="13"/>
      <c r="D30" s="14">
        <v>47</v>
      </c>
      <c r="E30" s="14">
        <v>0</v>
      </c>
      <c r="F30" s="15">
        <f t="shared" ref="F30:G33" si="5">+D30-B30</f>
        <v>4</v>
      </c>
      <c r="G30" s="15">
        <f t="shared" si="5"/>
        <v>0</v>
      </c>
    </row>
    <row r="31" spans="1:7" ht="18" customHeight="1" x14ac:dyDescent="0.25">
      <c r="A31" s="12" t="s">
        <v>28</v>
      </c>
      <c r="B31" s="13">
        <v>7</v>
      </c>
      <c r="C31" s="13">
        <v>1</v>
      </c>
      <c r="D31" s="14">
        <v>4</v>
      </c>
      <c r="E31" s="14">
        <v>1</v>
      </c>
      <c r="F31" s="15">
        <f t="shared" si="5"/>
        <v>-3</v>
      </c>
      <c r="G31" s="15">
        <f t="shared" si="5"/>
        <v>0</v>
      </c>
    </row>
    <row r="32" spans="1:7" ht="18" customHeight="1" x14ac:dyDescent="0.25">
      <c r="A32" s="12" t="s">
        <v>56</v>
      </c>
      <c r="B32" s="13">
        <v>36</v>
      </c>
      <c r="C32" s="13">
        <v>1</v>
      </c>
      <c r="D32" s="14">
        <v>19</v>
      </c>
      <c r="E32" s="14">
        <v>2</v>
      </c>
      <c r="F32" s="15">
        <f t="shared" si="5"/>
        <v>-17</v>
      </c>
      <c r="G32" s="15">
        <f t="shared" si="5"/>
        <v>1</v>
      </c>
    </row>
    <row r="33" spans="1:7" ht="18" customHeight="1" x14ac:dyDescent="0.25">
      <c r="A33" s="12" t="s">
        <v>3</v>
      </c>
      <c r="B33" s="13">
        <v>16</v>
      </c>
      <c r="C33" s="13"/>
      <c r="D33" s="14">
        <v>18</v>
      </c>
      <c r="E33" s="14">
        <v>0</v>
      </c>
      <c r="F33" s="15">
        <f t="shared" si="5"/>
        <v>2</v>
      </c>
      <c r="G33" s="15">
        <f t="shared" si="5"/>
        <v>0</v>
      </c>
    </row>
    <row r="34" spans="1:7" ht="18" customHeight="1" x14ac:dyDescent="0.25">
      <c r="A34" s="12" t="s">
        <v>29</v>
      </c>
      <c r="B34" s="13">
        <v>6</v>
      </c>
      <c r="C34" s="13">
        <v>1</v>
      </c>
      <c r="D34" s="18" t="s">
        <v>93</v>
      </c>
      <c r="E34" s="18"/>
      <c r="F34" s="15"/>
      <c r="G34" s="15"/>
    </row>
    <row r="35" spans="1:7" ht="18" customHeight="1" x14ac:dyDescent="0.25">
      <c r="A35" s="12" t="s">
        <v>30</v>
      </c>
      <c r="B35" s="13">
        <v>35</v>
      </c>
      <c r="C35" s="13"/>
      <c r="D35" s="14">
        <v>16</v>
      </c>
      <c r="E35" s="14">
        <v>0</v>
      </c>
      <c r="F35" s="15">
        <f t="shared" ref="F35:F49" si="6">+D35-B35</f>
        <v>-19</v>
      </c>
      <c r="G35" s="15">
        <f t="shared" ref="G35:G49" si="7">+E35-C35</f>
        <v>0</v>
      </c>
    </row>
    <row r="36" spans="1:7" ht="18" customHeight="1" x14ac:dyDescent="0.25">
      <c r="A36" s="12" t="s">
        <v>57</v>
      </c>
      <c r="B36" s="13">
        <v>122</v>
      </c>
      <c r="C36" s="13">
        <v>8</v>
      </c>
      <c r="D36" s="14">
        <v>153</v>
      </c>
      <c r="E36" s="14">
        <v>71</v>
      </c>
      <c r="F36" s="15">
        <f t="shared" si="6"/>
        <v>31</v>
      </c>
      <c r="G36" s="15">
        <f t="shared" si="7"/>
        <v>63</v>
      </c>
    </row>
    <row r="37" spans="1:7" ht="18" customHeight="1" x14ac:dyDescent="0.25">
      <c r="A37" s="12" t="s">
        <v>58</v>
      </c>
      <c r="B37" s="13">
        <v>40</v>
      </c>
      <c r="C37" s="13"/>
      <c r="D37" s="14">
        <v>13</v>
      </c>
      <c r="E37" s="14">
        <v>0</v>
      </c>
      <c r="F37" s="15">
        <f t="shared" si="6"/>
        <v>-27</v>
      </c>
      <c r="G37" s="15">
        <f t="shared" si="7"/>
        <v>0</v>
      </c>
    </row>
    <row r="38" spans="1:7" ht="18" customHeight="1" x14ac:dyDescent="0.25">
      <c r="A38" s="12" t="s">
        <v>31</v>
      </c>
      <c r="B38" s="13">
        <v>49</v>
      </c>
      <c r="C38" s="13">
        <v>6</v>
      </c>
      <c r="D38" s="14">
        <v>49</v>
      </c>
      <c r="E38" s="14">
        <v>4</v>
      </c>
      <c r="F38" s="15">
        <f t="shared" si="6"/>
        <v>0</v>
      </c>
      <c r="G38" s="15">
        <f t="shared" si="7"/>
        <v>-2</v>
      </c>
    </row>
    <row r="39" spans="1:7" ht="18" customHeight="1" x14ac:dyDescent="0.25">
      <c r="A39" s="12" t="s">
        <v>59</v>
      </c>
      <c r="B39" s="13">
        <v>20</v>
      </c>
      <c r="C39" s="13">
        <v>6</v>
      </c>
      <c r="D39" s="14">
        <v>11</v>
      </c>
      <c r="E39" s="14">
        <v>0</v>
      </c>
      <c r="F39" s="15">
        <f t="shared" si="6"/>
        <v>-9</v>
      </c>
      <c r="G39" s="15">
        <f t="shared" si="7"/>
        <v>-6</v>
      </c>
    </row>
    <row r="40" spans="1:7" ht="18" customHeight="1" x14ac:dyDescent="0.25">
      <c r="A40" s="12" t="s">
        <v>4</v>
      </c>
      <c r="B40" s="13">
        <v>185</v>
      </c>
      <c r="C40" s="13">
        <v>36</v>
      </c>
      <c r="D40" s="14">
        <v>181</v>
      </c>
      <c r="E40" s="14">
        <v>41</v>
      </c>
      <c r="F40" s="15">
        <f t="shared" si="6"/>
        <v>-4</v>
      </c>
      <c r="G40" s="15">
        <f t="shared" si="7"/>
        <v>5</v>
      </c>
    </row>
    <row r="41" spans="1:7" ht="18" customHeight="1" x14ac:dyDescent="0.25">
      <c r="A41" s="12" t="s">
        <v>5</v>
      </c>
      <c r="B41" s="13">
        <v>152</v>
      </c>
      <c r="C41" s="13">
        <v>70</v>
      </c>
      <c r="D41" s="14">
        <v>132</v>
      </c>
      <c r="E41" s="14">
        <v>103</v>
      </c>
      <c r="F41" s="15">
        <f t="shared" si="6"/>
        <v>-20</v>
      </c>
      <c r="G41" s="15">
        <f t="shared" si="7"/>
        <v>33</v>
      </c>
    </row>
    <row r="42" spans="1:7" ht="18" customHeight="1" x14ac:dyDescent="0.25">
      <c r="A42" s="12" t="s">
        <v>32</v>
      </c>
      <c r="B42" s="13">
        <v>78</v>
      </c>
      <c r="C42" s="13">
        <v>7</v>
      </c>
      <c r="D42" s="14">
        <v>87</v>
      </c>
      <c r="E42" s="14">
        <v>9</v>
      </c>
      <c r="F42" s="15">
        <f t="shared" si="6"/>
        <v>9</v>
      </c>
      <c r="G42" s="15">
        <f t="shared" si="7"/>
        <v>2</v>
      </c>
    </row>
    <row r="43" spans="1:7" ht="18" customHeight="1" x14ac:dyDescent="0.25">
      <c r="A43" s="12" t="s">
        <v>60</v>
      </c>
      <c r="B43" s="13">
        <v>22</v>
      </c>
      <c r="C43" s="13">
        <v>2</v>
      </c>
      <c r="D43" s="14">
        <v>89</v>
      </c>
      <c r="E43" s="14">
        <v>76</v>
      </c>
      <c r="F43" s="15">
        <f t="shared" si="6"/>
        <v>67</v>
      </c>
      <c r="G43" s="15">
        <f t="shared" si="7"/>
        <v>74</v>
      </c>
    </row>
    <row r="44" spans="1:7" ht="18" customHeight="1" x14ac:dyDescent="0.25">
      <c r="A44" s="12" t="s">
        <v>61</v>
      </c>
      <c r="B44" s="13">
        <v>259</v>
      </c>
      <c r="C44" s="13">
        <v>172</v>
      </c>
      <c r="D44" s="14">
        <v>273</v>
      </c>
      <c r="E44" s="14">
        <v>183</v>
      </c>
      <c r="F44" s="15">
        <f t="shared" si="6"/>
        <v>14</v>
      </c>
      <c r="G44" s="15">
        <f t="shared" si="7"/>
        <v>11</v>
      </c>
    </row>
    <row r="45" spans="1:7" ht="18" customHeight="1" x14ac:dyDescent="0.25">
      <c r="A45" s="12" t="s">
        <v>62</v>
      </c>
      <c r="B45" s="13">
        <v>60</v>
      </c>
      <c r="C45" s="13"/>
      <c r="D45" s="14">
        <v>58</v>
      </c>
      <c r="E45" s="14">
        <v>1</v>
      </c>
      <c r="F45" s="15">
        <f t="shared" si="6"/>
        <v>-2</v>
      </c>
      <c r="G45" s="15">
        <f t="shared" si="7"/>
        <v>1</v>
      </c>
    </row>
    <row r="46" spans="1:7" ht="18" customHeight="1" x14ac:dyDescent="0.25">
      <c r="A46" s="12" t="s">
        <v>63</v>
      </c>
      <c r="B46" s="13">
        <v>42</v>
      </c>
      <c r="C46" s="13">
        <v>7</v>
      </c>
      <c r="D46" s="14">
        <v>96</v>
      </c>
      <c r="E46" s="14">
        <v>90</v>
      </c>
      <c r="F46" s="15">
        <f t="shared" si="6"/>
        <v>54</v>
      </c>
      <c r="G46" s="15">
        <f t="shared" si="7"/>
        <v>83</v>
      </c>
    </row>
    <row r="47" spans="1:7" ht="18" customHeight="1" x14ac:dyDescent="0.25">
      <c r="A47" s="12" t="s">
        <v>64</v>
      </c>
      <c r="B47" s="13">
        <v>12</v>
      </c>
      <c r="C47" s="13"/>
      <c r="D47" s="14">
        <v>19</v>
      </c>
      <c r="E47" s="14">
        <v>2</v>
      </c>
      <c r="F47" s="15">
        <f t="shared" si="6"/>
        <v>7</v>
      </c>
      <c r="G47" s="15">
        <f t="shared" si="7"/>
        <v>2</v>
      </c>
    </row>
    <row r="48" spans="1:7" ht="18" customHeight="1" x14ac:dyDescent="0.25">
      <c r="A48" s="12" t="s">
        <v>33</v>
      </c>
      <c r="B48" s="13">
        <v>19</v>
      </c>
      <c r="C48" s="13"/>
      <c r="D48" s="14">
        <v>21</v>
      </c>
      <c r="E48" s="14">
        <v>0</v>
      </c>
      <c r="F48" s="15">
        <f t="shared" si="6"/>
        <v>2</v>
      </c>
      <c r="G48" s="15">
        <f t="shared" si="7"/>
        <v>0</v>
      </c>
    </row>
    <row r="49" spans="1:7" ht="18" customHeight="1" x14ac:dyDescent="0.25">
      <c r="A49" s="12" t="s">
        <v>34</v>
      </c>
      <c r="B49" s="13">
        <v>23</v>
      </c>
      <c r="C49" s="13">
        <v>3</v>
      </c>
      <c r="D49" s="14">
        <v>23</v>
      </c>
      <c r="E49" s="14">
        <v>3</v>
      </c>
      <c r="F49" s="15">
        <f t="shared" si="6"/>
        <v>0</v>
      </c>
      <c r="G49" s="15">
        <f t="shared" si="7"/>
        <v>0</v>
      </c>
    </row>
    <row r="50" spans="1:7" ht="18" customHeight="1" x14ac:dyDescent="0.25">
      <c r="A50" s="12" t="s">
        <v>6</v>
      </c>
      <c r="B50" s="13">
        <v>693</v>
      </c>
      <c r="C50" s="13"/>
      <c r="D50" s="14">
        <v>26</v>
      </c>
      <c r="E50" s="14" t="s">
        <v>19</v>
      </c>
      <c r="F50" s="15">
        <f>+D50-B50</f>
        <v>-667</v>
      </c>
      <c r="G50" s="15" t="s">
        <v>19</v>
      </c>
    </row>
    <row r="51" spans="1:7" ht="18" customHeight="1" x14ac:dyDescent="0.25">
      <c r="A51" s="12" t="s">
        <v>65</v>
      </c>
      <c r="B51" s="13">
        <v>404</v>
      </c>
      <c r="C51" s="13">
        <v>33</v>
      </c>
      <c r="D51" s="14">
        <v>382</v>
      </c>
      <c r="E51" s="14">
        <v>5</v>
      </c>
      <c r="F51" s="15">
        <f>+D51-B51</f>
        <v>-22</v>
      </c>
      <c r="G51" s="15">
        <f>+E51-C51</f>
        <v>-28</v>
      </c>
    </row>
    <row r="52" spans="1:7" ht="18" customHeight="1" x14ac:dyDescent="0.25">
      <c r="A52" s="12" t="s">
        <v>66</v>
      </c>
      <c r="B52" s="13">
        <v>35</v>
      </c>
      <c r="C52" s="13"/>
      <c r="D52" s="18" t="s">
        <v>93</v>
      </c>
      <c r="E52" s="18"/>
      <c r="F52" s="15"/>
      <c r="G52" s="15"/>
    </row>
    <row r="53" spans="1:7" ht="18" customHeight="1" x14ac:dyDescent="0.25">
      <c r="A53" s="12" t="s">
        <v>7</v>
      </c>
      <c r="B53" s="13">
        <v>1</v>
      </c>
      <c r="C53" s="13"/>
      <c r="D53" s="14">
        <v>1</v>
      </c>
      <c r="E53" s="14">
        <v>0</v>
      </c>
      <c r="F53" s="15">
        <f t="shared" ref="F53:F66" si="8">+D53-B53</f>
        <v>0</v>
      </c>
      <c r="G53" s="15">
        <f t="shared" ref="G53:G66" si="9">+E53-C53</f>
        <v>0</v>
      </c>
    </row>
    <row r="54" spans="1:7" ht="18" customHeight="1" x14ac:dyDescent="0.25">
      <c r="A54" s="12" t="s">
        <v>67</v>
      </c>
      <c r="B54" s="13">
        <v>111</v>
      </c>
      <c r="C54" s="13">
        <v>5</v>
      </c>
      <c r="D54" s="14">
        <v>172</v>
      </c>
      <c r="E54" s="14">
        <v>51</v>
      </c>
      <c r="F54" s="15">
        <f t="shared" si="8"/>
        <v>61</v>
      </c>
      <c r="G54" s="15">
        <f t="shared" si="9"/>
        <v>46</v>
      </c>
    </row>
    <row r="55" spans="1:7" ht="18" customHeight="1" x14ac:dyDescent="0.25">
      <c r="A55" s="12" t="s">
        <v>68</v>
      </c>
      <c r="B55" s="13">
        <v>49</v>
      </c>
      <c r="C55" s="13">
        <v>19</v>
      </c>
      <c r="D55" s="14">
        <v>64</v>
      </c>
      <c r="E55" s="14">
        <v>29</v>
      </c>
      <c r="F55" s="15">
        <f t="shared" si="8"/>
        <v>15</v>
      </c>
      <c r="G55" s="15">
        <f t="shared" si="9"/>
        <v>10</v>
      </c>
    </row>
    <row r="56" spans="1:7" ht="18" customHeight="1" x14ac:dyDescent="0.25">
      <c r="A56" s="12" t="s">
        <v>69</v>
      </c>
      <c r="B56" s="13">
        <v>103</v>
      </c>
      <c r="C56" s="13"/>
      <c r="D56" s="14">
        <v>115</v>
      </c>
      <c r="E56" s="14">
        <v>82</v>
      </c>
      <c r="F56" s="15">
        <f t="shared" si="8"/>
        <v>12</v>
      </c>
      <c r="G56" s="15">
        <f t="shared" si="9"/>
        <v>82</v>
      </c>
    </row>
    <row r="57" spans="1:7" ht="18" customHeight="1" x14ac:dyDescent="0.25">
      <c r="A57" s="12" t="s">
        <v>70</v>
      </c>
      <c r="B57" s="13">
        <v>108</v>
      </c>
      <c r="C57" s="13">
        <v>14</v>
      </c>
      <c r="D57" s="14">
        <v>143</v>
      </c>
      <c r="E57" s="14">
        <v>75</v>
      </c>
      <c r="F57" s="15">
        <f t="shared" si="8"/>
        <v>35</v>
      </c>
      <c r="G57" s="15">
        <f t="shared" si="9"/>
        <v>61</v>
      </c>
    </row>
    <row r="58" spans="1:7" ht="18" customHeight="1" x14ac:dyDescent="0.25">
      <c r="A58" s="12" t="s">
        <v>71</v>
      </c>
      <c r="B58" s="13">
        <v>63</v>
      </c>
      <c r="C58" s="13">
        <v>11</v>
      </c>
      <c r="D58" s="14">
        <v>66</v>
      </c>
      <c r="E58" s="14">
        <v>11</v>
      </c>
      <c r="F58" s="15">
        <f t="shared" si="8"/>
        <v>3</v>
      </c>
      <c r="G58" s="15">
        <f t="shared" si="9"/>
        <v>0</v>
      </c>
    </row>
    <row r="59" spans="1:7" ht="18" customHeight="1" x14ac:dyDescent="0.25">
      <c r="A59" s="12" t="s">
        <v>72</v>
      </c>
      <c r="B59" s="13">
        <v>28</v>
      </c>
      <c r="C59" s="13"/>
      <c r="D59" s="14">
        <v>9</v>
      </c>
      <c r="E59" s="14">
        <v>2</v>
      </c>
      <c r="F59" s="15">
        <f t="shared" si="8"/>
        <v>-19</v>
      </c>
      <c r="G59" s="15">
        <f t="shared" si="9"/>
        <v>2</v>
      </c>
    </row>
    <row r="60" spans="1:7" ht="18" customHeight="1" x14ac:dyDescent="0.25">
      <c r="A60" s="12" t="s">
        <v>73</v>
      </c>
      <c r="B60" s="13">
        <v>45</v>
      </c>
      <c r="C60" s="13"/>
      <c r="D60" s="14">
        <v>36</v>
      </c>
      <c r="E60" s="14">
        <v>0</v>
      </c>
      <c r="F60" s="15">
        <f t="shared" si="8"/>
        <v>-9</v>
      </c>
      <c r="G60" s="15">
        <f t="shared" si="9"/>
        <v>0</v>
      </c>
    </row>
    <row r="61" spans="1:7" ht="18" customHeight="1" x14ac:dyDescent="0.25">
      <c r="A61" s="12" t="s">
        <v>8</v>
      </c>
      <c r="B61" s="13">
        <v>55</v>
      </c>
      <c r="C61" s="13">
        <v>1</v>
      </c>
      <c r="D61" s="14">
        <v>51</v>
      </c>
      <c r="E61" s="14">
        <v>0</v>
      </c>
      <c r="F61" s="15">
        <f t="shared" si="8"/>
        <v>-4</v>
      </c>
      <c r="G61" s="15">
        <f t="shared" si="9"/>
        <v>-1</v>
      </c>
    </row>
    <row r="62" spans="1:7" ht="18" customHeight="1" x14ac:dyDescent="0.25">
      <c r="A62" s="12" t="s">
        <v>9</v>
      </c>
      <c r="B62" s="13">
        <v>66</v>
      </c>
      <c r="C62" s="13">
        <v>2</v>
      </c>
      <c r="D62" s="14">
        <v>20</v>
      </c>
      <c r="E62" s="14">
        <v>3</v>
      </c>
      <c r="F62" s="15">
        <f t="shared" si="8"/>
        <v>-46</v>
      </c>
      <c r="G62" s="15">
        <f t="shared" si="9"/>
        <v>1</v>
      </c>
    </row>
    <row r="63" spans="1:7" ht="18" customHeight="1" x14ac:dyDescent="0.25">
      <c r="A63" s="12" t="s">
        <v>74</v>
      </c>
      <c r="B63" s="13">
        <v>27</v>
      </c>
      <c r="C63" s="13">
        <v>4</v>
      </c>
      <c r="D63" s="14">
        <v>9</v>
      </c>
      <c r="E63" s="14">
        <v>0</v>
      </c>
      <c r="F63" s="15">
        <f t="shared" si="8"/>
        <v>-18</v>
      </c>
      <c r="G63" s="15">
        <f t="shared" si="9"/>
        <v>-4</v>
      </c>
    </row>
    <row r="64" spans="1:7" ht="18" customHeight="1" x14ac:dyDescent="0.25">
      <c r="A64" s="12" t="s">
        <v>75</v>
      </c>
      <c r="B64" s="13">
        <v>155</v>
      </c>
      <c r="C64" s="13">
        <v>14</v>
      </c>
      <c r="D64" s="14">
        <v>153</v>
      </c>
      <c r="E64" s="14">
        <v>6</v>
      </c>
      <c r="F64" s="15">
        <f t="shared" si="8"/>
        <v>-2</v>
      </c>
      <c r="G64" s="15">
        <f t="shared" si="9"/>
        <v>-8</v>
      </c>
    </row>
    <row r="65" spans="1:7" ht="18" customHeight="1" x14ac:dyDescent="0.25">
      <c r="A65" s="12" t="s">
        <v>76</v>
      </c>
      <c r="B65" s="13">
        <v>53</v>
      </c>
      <c r="C65" s="13"/>
      <c r="D65" s="14">
        <v>52</v>
      </c>
      <c r="E65" s="14">
        <v>0</v>
      </c>
      <c r="F65" s="15">
        <f t="shared" si="8"/>
        <v>-1</v>
      </c>
      <c r="G65" s="15">
        <f t="shared" si="9"/>
        <v>0</v>
      </c>
    </row>
    <row r="66" spans="1:7" ht="18" customHeight="1" x14ac:dyDescent="0.25">
      <c r="A66" s="12" t="s">
        <v>77</v>
      </c>
      <c r="B66" s="13">
        <v>146</v>
      </c>
      <c r="C66" s="13">
        <v>1</v>
      </c>
      <c r="D66" s="14">
        <v>145</v>
      </c>
      <c r="E66" s="14">
        <v>3</v>
      </c>
      <c r="F66" s="15">
        <f t="shared" si="8"/>
        <v>-1</v>
      </c>
      <c r="G66" s="15">
        <f t="shared" si="9"/>
        <v>2</v>
      </c>
    </row>
    <row r="67" spans="1:7" ht="18" customHeight="1" x14ac:dyDescent="0.25">
      <c r="A67" s="12" t="s">
        <v>10</v>
      </c>
      <c r="B67" s="13">
        <v>386</v>
      </c>
      <c r="C67" s="13"/>
      <c r="D67" s="16">
        <v>372</v>
      </c>
      <c r="E67" s="14" t="s">
        <v>19</v>
      </c>
      <c r="F67" s="15">
        <f>+D67-B67</f>
        <v>-14</v>
      </c>
      <c r="G67" s="15" t="s">
        <v>19</v>
      </c>
    </row>
    <row r="68" spans="1:7" ht="18" customHeight="1" x14ac:dyDescent="0.25">
      <c r="A68" s="12" t="s">
        <v>78</v>
      </c>
      <c r="B68" s="13">
        <v>141</v>
      </c>
      <c r="C68" s="13">
        <v>31</v>
      </c>
      <c r="D68" s="17">
        <v>139</v>
      </c>
      <c r="E68" s="17">
        <v>39</v>
      </c>
      <c r="F68" s="15">
        <f>+D68-B68</f>
        <v>-2</v>
      </c>
      <c r="G68" s="15">
        <f>+E68-C68</f>
        <v>8</v>
      </c>
    </row>
    <row r="69" spans="1:7" ht="18" customHeight="1" x14ac:dyDescent="0.25">
      <c r="A69" s="12" t="s">
        <v>35</v>
      </c>
      <c r="B69" s="13">
        <v>63</v>
      </c>
      <c r="C69" s="13">
        <v>26</v>
      </c>
      <c r="D69" s="14">
        <v>51</v>
      </c>
      <c r="E69" s="14">
        <v>14</v>
      </c>
      <c r="F69" s="15">
        <f>+D69-B69</f>
        <v>-12</v>
      </c>
      <c r="G69" s="15">
        <f>+E69-C69</f>
        <v>-12</v>
      </c>
    </row>
    <row r="70" spans="1:7" ht="18" customHeight="1" x14ac:dyDescent="0.25">
      <c r="A70" s="12" t="s">
        <v>79</v>
      </c>
      <c r="B70" s="13">
        <v>21</v>
      </c>
      <c r="C70" s="13"/>
      <c r="D70" s="18" t="s">
        <v>93</v>
      </c>
      <c r="E70" s="18"/>
      <c r="F70" s="15"/>
      <c r="G70" s="15"/>
    </row>
    <row r="71" spans="1:7" ht="18" customHeight="1" x14ac:dyDescent="0.25">
      <c r="A71" s="12" t="s">
        <v>80</v>
      </c>
      <c r="B71" s="13">
        <v>207</v>
      </c>
      <c r="C71" s="13">
        <v>3</v>
      </c>
      <c r="D71" s="17">
        <v>33</v>
      </c>
      <c r="E71" s="17">
        <v>6</v>
      </c>
      <c r="F71" s="15">
        <f>+D71-B71</f>
        <v>-174</v>
      </c>
      <c r="G71" s="15">
        <f>+E71-C71</f>
        <v>3</v>
      </c>
    </row>
    <row r="72" spans="1:7" ht="18" customHeight="1" x14ac:dyDescent="0.25">
      <c r="A72" s="12" t="s">
        <v>11</v>
      </c>
      <c r="B72" s="13">
        <v>27</v>
      </c>
      <c r="C72" s="13"/>
      <c r="D72" s="14">
        <v>26</v>
      </c>
      <c r="E72" s="14" t="s">
        <v>19</v>
      </c>
      <c r="F72" s="15">
        <f>+D72-B72</f>
        <v>-1</v>
      </c>
      <c r="G72" s="15"/>
    </row>
    <row r="73" spans="1:7" ht="18" customHeight="1" x14ac:dyDescent="0.25">
      <c r="A73" s="12" t="s">
        <v>36</v>
      </c>
      <c r="B73" s="13">
        <v>17</v>
      </c>
      <c r="C73" s="13">
        <v>1</v>
      </c>
      <c r="D73" s="21" t="s">
        <v>93</v>
      </c>
      <c r="E73" s="21"/>
      <c r="F73" s="15"/>
      <c r="G73" s="15"/>
    </row>
    <row r="74" spans="1:7" ht="18" customHeight="1" x14ac:dyDescent="0.25">
      <c r="A74" s="12" t="s">
        <v>81</v>
      </c>
      <c r="B74" s="13">
        <v>23</v>
      </c>
      <c r="C74" s="13">
        <v>1</v>
      </c>
      <c r="D74" s="14">
        <v>10</v>
      </c>
      <c r="E74" s="14">
        <v>1</v>
      </c>
      <c r="F74" s="15">
        <f t="shared" ref="F74:F84" si="10">+D74-B74</f>
        <v>-13</v>
      </c>
      <c r="G74" s="15">
        <f t="shared" ref="G74:G84" si="11">+E74-C74</f>
        <v>0</v>
      </c>
    </row>
    <row r="75" spans="1:7" ht="18" customHeight="1" x14ac:dyDescent="0.25">
      <c r="A75" s="12" t="s">
        <v>12</v>
      </c>
      <c r="B75" s="13">
        <v>84</v>
      </c>
      <c r="C75" s="13">
        <v>16</v>
      </c>
      <c r="D75" s="14">
        <v>112</v>
      </c>
      <c r="E75" s="14">
        <v>51</v>
      </c>
      <c r="F75" s="15">
        <f t="shared" si="10"/>
        <v>28</v>
      </c>
      <c r="G75" s="15">
        <f t="shared" si="11"/>
        <v>35</v>
      </c>
    </row>
    <row r="76" spans="1:7" ht="18" customHeight="1" x14ac:dyDescent="0.25">
      <c r="A76" s="12" t="s">
        <v>82</v>
      </c>
      <c r="B76" s="13">
        <v>36</v>
      </c>
      <c r="C76" s="13">
        <v>2</v>
      </c>
      <c r="D76" s="14">
        <v>41</v>
      </c>
      <c r="E76" s="14">
        <v>7</v>
      </c>
      <c r="F76" s="15">
        <f t="shared" si="10"/>
        <v>5</v>
      </c>
      <c r="G76" s="15">
        <f t="shared" si="11"/>
        <v>5</v>
      </c>
    </row>
    <row r="77" spans="1:7" ht="18" customHeight="1" x14ac:dyDescent="0.25">
      <c r="A77" s="12" t="s">
        <v>37</v>
      </c>
      <c r="B77" s="13">
        <v>160</v>
      </c>
      <c r="C77" s="13">
        <v>10</v>
      </c>
      <c r="D77" s="14">
        <v>176</v>
      </c>
      <c r="E77" s="14">
        <v>18</v>
      </c>
      <c r="F77" s="15">
        <f t="shared" si="10"/>
        <v>16</v>
      </c>
      <c r="G77" s="15">
        <f t="shared" si="11"/>
        <v>8</v>
      </c>
    </row>
    <row r="78" spans="1:7" ht="18" customHeight="1" x14ac:dyDescent="0.25">
      <c r="A78" s="12" t="s">
        <v>83</v>
      </c>
      <c r="B78" s="13">
        <v>40</v>
      </c>
      <c r="C78" s="13"/>
      <c r="D78" s="14">
        <v>41</v>
      </c>
      <c r="E78" s="16">
        <v>0</v>
      </c>
      <c r="F78" s="15">
        <f t="shared" si="10"/>
        <v>1</v>
      </c>
      <c r="G78" s="15">
        <f t="shared" si="11"/>
        <v>0</v>
      </c>
    </row>
    <row r="79" spans="1:7" ht="15" x14ac:dyDescent="0.25">
      <c r="A79" s="12" t="s">
        <v>84</v>
      </c>
      <c r="B79" s="13">
        <v>42</v>
      </c>
      <c r="C79" s="13">
        <v>11</v>
      </c>
      <c r="D79" s="14">
        <v>42</v>
      </c>
      <c r="E79" s="14">
        <v>12</v>
      </c>
      <c r="F79" s="15">
        <f t="shared" si="10"/>
        <v>0</v>
      </c>
      <c r="G79" s="15">
        <f t="shared" si="11"/>
        <v>1</v>
      </c>
    </row>
    <row r="80" spans="1:7" ht="18" customHeight="1" x14ac:dyDescent="0.25">
      <c r="A80" s="12" t="s">
        <v>85</v>
      </c>
      <c r="B80" s="13">
        <v>51</v>
      </c>
      <c r="C80" s="13"/>
      <c r="D80" s="14">
        <v>50</v>
      </c>
      <c r="E80" s="14">
        <v>0</v>
      </c>
      <c r="F80" s="15">
        <f t="shared" si="10"/>
        <v>-1</v>
      </c>
      <c r="G80" s="15">
        <f t="shared" si="11"/>
        <v>0</v>
      </c>
    </row>
    <row r="81" spans="1:7" ht="18" customHeight="1" x14ac:dyDescent="0.25">
      <c r="A81" s="12" t="s">
        <v>38</v>
      </c>
      <c r="B81" s="13">
        <v>8</v>
      </c>
      <c r="C81" s="13">
        <v>2</v>
      </c>
      <c r="D81" s="17">
        <v>7</v>
      </c>
      <c r="E81" s="17">
        <v>5</v>
      </c>
      <c r="F81" s="15">
        <f t="shared" si="10"/>
        <v>-1</v>
      </c>
      <c r="G81" s="15">
        <f t="shared" si="11"/>
        <v>3</v>
      </c>
    </row>
    <row r="82" spans="1:7" ht="18" customHeight="1" x14ac:dyDescent="0.25">
      <c r="A82" s="12" t="s">
        <v>86</v>
      </c>
      <c r="B82" s="13">
        <v>76</v>
      </c>
      <c r="C82" s="13">
        <v>1</v>
      </c>
      <c r="D82" s="14">
        <v>76</v>
      </c>
      <c r="E82" s="14">
        <v>0</v>
      </c>
      <c r="F82" s="15">
        <f t="shared" si="10"/>
        <v>0</v>
      </c>
      <c r="G82" s="15">
        <f t="shared" si="11"/>
        <v>-1</v>
      </c>
    </row>
    <row r="83" spans="1:7" ht="18" customHeight="1" x14ac:dyDescent="0.25">
      <c r="A83" s="12" t="s">
        <v>39</v>
      </c>
      <c r="B83" s="13">
        <v>67</v>
      </c>
      <c r="C83" s="13">
        <v>8</v>
      </c>
      <c r="D83" s="14">
        <v>18</v>
      </c>
      <c r="E83" s="14">
        <v>7</v>
      </c>
      <c r="F83" s="15">
        <f t="shared" si="10"/>
        <v>-49</v>
      </c>
      <c r="G83" s="15">
        <f t="shared" si="11"/>
        <v>-1</v>
      </c>
    </row>
    <row r="84" spans="1:7" ht="15" x14ac:dyDescent="0.25">
      <c r="A84" s="12" t="s">
        <v>87</v>
      </c>
      <c r="B84" s="13">
        <v>46</v>
      </c>
      <c r="C84" s="13">
        <v>3</v>
      </c>
      <c r="D84" s="14">
        <v>44</v>
      </c>
      <c r="E84" s="14">
        <v>13</v>
      </c>
      <c r="F84" s="15">
        <f t="shared" si="10"/>
        <v>-2</v>
      </c>
      <c r="G84" s="15">
        <f t="shared" si="11"/>
        <v>10</v>
      </c>
    </row>
    <row r="85" spans="1:7" ht="15" x14ac:dyDescent="0.25">
      <c r="A85" s="12" t="s">
        <v>13</v>
      </c>
      <c r="B85" s="13">
        <v>57</v>
      </c>
      <c r="C85" s="13">
        <v>1</v>
      </c>
      <c r="D85" s="18" t="s">
        <v>93</v>
      </c>
      <c r="E85" s="18"/>
      <c r="F85" s="15"/>
      <c r="G85" s="15"/>
    </row>
    <row r="86" spans="1:7" ht="15" x14ac:dyDescent="0.25">
      <c r="A86" s="12" t="s">
        <v>40</v>
      </c>
      <c r="B86" s="13">
        <v>18</v>
      </c>
      <c r="C86" s="13"/>
      <c r="D86" s="14">
        <v>18</v>
      </c>
      <c r="E86" s="14">
        <v>0</v>
      </c>
      <c r="F86" s="15">
        <f t="shared" ref="F86:G90" si="12">+D86-B86</f>
        <v>0</v>
      </c>
      <c r="G86" s="15">
        <f t="shared" si="12"/>
        <v>0</v>
      </c>
    </row>
    <row r="87" spans="1:7" ht="15" x14ac:dyDescent="0.25">
      <c r="A87" s="12" t="s">
        <v>14</v>
      </c>
      <c r="B87" s="13">
        <v>89</v>
      </c>
      <c r="C87" s="13"/>
      <c r="D87" s="16">
        <v>211</v>
      </c>
      <c r="E87" s="16">
        <v>57</v>
      </c>
      <c r="F87" s="15">
        <f t="shared" si="12"/>
        <v>122</v>
      </c>
      <c r="G87" s="15">
        <f t="shared" si="12"/>
        <v>57</v>
      </c>
    </row>
    <row r="88" spans="1:7" ht="15" x14ac:dyDescent="0.25">
      <c r="A88" s="12" t="s">
        <v>88</v>
      </c>
      <c r="B88" s="13">
        <v>140</v>
      </c>
      <c r="C88" s="13">
        <v>5</v>
      </c>
      <c r="D88" s="16">
        <v>137</v>
      </c>
      <c r="E88" s="16">
        <v>42</v>
      </c>
      <c r="F88" s="15">
        <f t="shared" si="12"/>
        <v>-3</v>
      </c>
      <c r="G88" s="15">
        <f t="shared" si="12"/>
        <v>37</v>
      </c>
    </row>
    <row r="89" spans="1:7" ht="15" x14ac:dyDescent="0.25">
      <c r="A89" s="12" t="s">
        <v>41</v>
      </c>
      <c r="B89" s="13">
        <v>16</v>
      </c>
      <c r="C89" s="13"/>
      <c r="D89" s="14">
        <v>12</v>
      </c>
      <c r="E89" s="14">
        <v>0</v>
      </c>
      <c r="F89" s="15">
        <f t="shared" si="12"/>
        <v>-4</v>
      </c>
      <c r="G89" s="15">
        <f t="shared" si="12"/>
        <v>0</v>
      </c>
    </row>
    <row r="90" spans="1:7" ht="15" x14ac:dyDescent="0.25">
      <c r="A90" s="12" t="s">
        <v>42</v>
      </c>
      <c r="B90" s="13">
        <v>51</v>
      </c>
      <c r="C90" s="13">
        <v>7</v>
      </c>
      <c r="D90" s="14">
        <v>55</v>
      </c>
      <c r="E90" s="14">
        <v>10</v>
      </c>
      <c r="F90" s="15">
        <f t="shared" si="12"/>
        <v>4</v>
      </c>
      <c r="G90" s="15">
        <f t="shared" si="12"/>
        <v>3</v>
      </c>
    </row>
    <row r="91" spans="1:7" ht="15" x14ac:dyDescent="0.25">
      <c r="A91" s="12" t="s">
        <v>15</v>
      </c>
      <c r="B91" s="13">
        <v>2</v>
      </c>
      <c r="C91" s="13"/>
      <c r="D91" s="18" t="s">
        <v>93</v>
      </c>
      <c r="E91" s="18"/>
      <c r="F91" s="15"/>
      <c r="G91" s="15"/>
    </row>
    <row r="92" spans="1:7" ht="15" x14ac:dyDescent="0.25">
      <c r="A92" s="12" t="s">
        <v>16</v>
      </c>
      <c r="B92" s="13">
        <v>35</v>
      </c>
      <c r="C92" s="13">
        <v>1</v>
      </c>
      <c r="D92" s="16">
        <v>34</v>
      </c>
      <c r="E92" s="16">
        <v>1</v>
      </c>
      <c r="F92" s="15">
        <f>+D92-B92</f>
        <v>-1</v>
      </c>
      <c r="G92" s="15">
        <f>+E92-C92</f>
        <v>0</v>
      </c>
    </row>
    <row r="93" spans="1:7" ht="15" x14ac:dyDescent="0.25">
      <c r="A93" s="12" t="s">
        <v>89</v>
      </c>
      <c r="B93" s="13">
        <v>83</v>
      </c>
      <c r="C93" s="13">
        <v>19</v>
      </c>
      <c r="D93" s="14">
        <v>95</v>
      </c>
      <c r="E93" s="14">
        <v>30</v>
      </c>
      <c r="F93" s="15">
        <f>+D93-B93</f>
        <v>12</v>
      </c>
      <c r="G93" s="15">
        <f>+E93-C93</f>
        <v>11</v>
      </c>
    </row>
  </sheetData>
  <mergeCells count="15">
    <mergeCell ref="E2:G2"/>
    <mergeCell ref="A4:G4"/>
    <mergeCell ref="D5:G5"/>
    <mergeCell ref="B6:C6"/>
    <mergeCell ref="A6:A7"/>
    <mergeCell ref="D91:E91"/>
    <mergeCell ref="D85:E85"/>
    <mergeCell ref="D73:E73"/>
    <mergeCell ref="D70:E70"/>
    <mergeCell ref="D52:E52"/>
    <mergeCell ref="D34:E34"/>
    <mergeCell ref="D29:E29"/>
    <mergeCell ref="D25:E25"/>
    <mergeCell ref="F6:G6"/>
    <mergeCell ref="D6:E6"/>
  </mergeCells>
  <pageMargins left="1.2204724409448819" right="0.23622047244094491" top="0.74803149606299213" bottom="0.35433070866141736" header="0.31496062992125984" footer="0.31496062992125984"/>
  <pageSetup paperSize="8" scale="64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Анализ (2)</vt:lpstr>
      <vt:lpstr>'Анализ (2)'!Print_Titles</vt:lpstr>
      <vt:lpstr>'Анализ (2)'!Заголовки_для_печати</vt:lpstr>
    </vt:vector>
  </TitlesOfParts>
  <Company>Фонд Кино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Гусева Ксения Альбертовна</dc:creator>
  <cp:lastModifiedBy>Дмитриева </cp:lastModifiedBy>
  <cp:lastPrinted>2021-06-02T16:29:53Z</cp:lastPrinted>
  <dcterms:created xsi:type="dcterms:W3CDTF">2021-03-19T23:37:59Z</dcterms:created>
  <dcterms:modified xsi:type="dcterms:W3CDTF">2021-06-02T16:29:55Z</dcterms:modified>
</cp:coreProperties>
</file>