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Карелия" sheetId="4" r:id="rId1"/>
  </sheets>
  <definedNames>
    <definedName name="_xlnm.Print_Area" localSheetId="0">Карелия!$A$1:$AG$88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/>
  <c r="E30"/>
  <c r="F30"/>
  <c r="G30"/>
  <c r="H30"/>
  <c r="I30"/>
  <c r="J30"/>
  <c r="K30"/>
  <c r="L30"/>
  <c r="M30"/>
  <c r="N30"/>
  <c r="O30"/>
  <c r="V30"/>
  <c r="W30"/>
  <c r="X30"/>
  <c r="Y30"/>
  <c r="Z30"/>
  <c r="AA30"/>
  <c r="D33"/>
  <c r="E33"/>
  <c r="F33"/>
  <c r="G33"/>
  <c r="H33"/>
  <c r="I33"/>
  <c r="J33"/>
  <c r="K33"/>
  <c r="L33"/>
  <c r="M33"/>
  <c r="N33"/>
  <c r="O33"/>
  <c r="V33"/>
  <c r="W33"/>
  <c r="X33"/>
  <c r="Y33"/>
  <c r="Z33"/>
  <c r="AA33"/>
  <c r="D39"/>
  <c r="E39"/>
  <c r="F39"/>
  <c r="G39"/>
  <c r="H39"/>
  <c r="I39"/>
  <c r="J39"/>
  <c r="K39"/>
  <c r="L39"/>
  <c r="M39"/>
  <c r="N39"/>
  <c r="O39"/>
  <c r="V39"/>
  <c r="W39"/>
  <c r="X39"/>
  <c r="Y39"/>
  <c r="Z39"/>
  <c r="AA39"/>
  <c r="D27"/>
  <c r="E27"/>
  <c r="F27"/>
  <c r="G27"/>
  <c r="H27"/>
  <c r="I27"/>
  <c r="V27"/>
  <c r="W27"/>
  <c r="X27"/>
  <c r="Y27"/>
  <c r="Z27"/>
  <c r="AA27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D71" l="1"/>
  <c r="E71"/>
  <c r="F71"/>
  <c r="G71"/>
  <c r="H71"/>
  <c r="I71"/>
  <c r="V71"/>
  <c r="W71"/>
  <c r="X71"/>
  <c r="Y71"/>
  <c r="Z71"/>
  <c r="AA71"/>
  <c r="C71"/>
  <c r="C68"/>
  <c r="C65"/>
  <c r="C62"/>
  <c r="D59"/>
  <c r="E59"/>
  <c r="F59"/>
  <c r="G59"/>
  <c r="H59"/>
  <c r="I59"/>
  <c r="J59"/>
  <c r="K59"/>
  <c r="L59"/>
  <c r="M59"/>
  <c r="N59"/>
  <c r="O59"/>
  <c r="C59"/>
  <c r="D55"/>
  <c r="E55"/>
  <c r="F55"/>
  <c r="G55"/>
  <c r="H55"/>
  <c r="I55"/>
  <c r="J55"/>
  <c r="K55"/>
  <c r="L55"/>
  <c r="M55"/>
  <c r="N55"/>
  <c r="O55"/>
  <c r="C55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C52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C49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C46"/>
</calcChain>
</file>

<file path=xl/sharedStrings.xml><?xml version="1.0" encoding="utf-8"?>
<sst xmlns="http://schemas.openxmlformats.org/spreadsheetml/2006/main" count="155" uniqueCount="32">
  <si>
    <t>Объем работ</t>
  </si>
  <si>
    <t>план</t>
  </si>
  <si>
    <t>факт</t>
  </si>
  <si>
    <t>Расходы</t>
  </si>
  <si>
    <t>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</t>
  </si>
  <si>
    <t>Таксация лесов</t>
  </si>
  <si>
    <t>ВСЕГО</t>
  </si>
  <si>
    <t>н.д.</t>
  </si>
  <si>
    <t>га/ тыс. рублей</t>
  </si>
  <si>
    <t>Лесной план</t>
  </si>
  <si>
    <t>плановые объемы</t>
  </si>
  <si>
    <t>плановые расходы</t>
  </si>
  <si>
    <t xml:space="preserve">23 208,2 </t>
  </si>
  <si>
    <t xml:space="preserve">232 081,8 </t>
  </si>
  <si>
    <t>Республика Карелия</t>
  </si>
  <si>
    <t xml:space="preserve">Ивановская область </t>
  </si>
  <si>
    <t>Ханты-Мансийский автономный округ</t>
  </si>
  <si>
    <t>Республика Бурятия</t>
  </si>
  <si>
    <t>Иркутская область</t>
  </si>
  <si>
    <t>Сведения об объемах работ и финансовом обеспечении лесоустройства по проверенным субъектам Российской Ферации за счет всех источников по Лесному плану, защите бюджетных проектировок  и согласно форме 1-субвенции</t>
  </si>
  <si>
    <t>-</t>
  </si>
  <si>
    <t>Приложение № 1 к отчету</t>
  </si>
  <si>
    <t>Всего, защита бюджетных проектировок</t>
  </si>
  <si>
    <t>Всего, 1 субвенции</t>
  </si>
  <si>
    <t>Средства арендаторов, 1 субвенции</t>
  </si>
  <si>
    <t>Иные источники, защита бюджетных проектировок</t>
  </si>
  <si>
    <t>Средства арендаторов, защита бюджетных проектировок</t>
  </si>
  <si>
    <t>Средства бюджетов субъектов РФ,               1-субвенции</t>
  </si>
  <si>
    <t>Средства бюджетов субъектов РФ, защита бюджетных проектировок</t>
  </si>
  <si>
    <t>Субвенции из федерального бюджета,         1 субвенции</t>
  </si>
  <si>
    <t>Иные источники, 1 субвенции</t>
  </si>
  <si>
    <t>Субвенции из федерального бюджета,           защита бюджетных проектировок</t>
  </si>
</sst>
</file>

<file path=xl/styles.xml><?xml version="1.0" encoding="utf-8"?>
<styleSheet xmlns="http://schemas.openxmlformats.org/spreadsheetml/2006/main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#,##0.0_ ;[Red]\-#,##0.0\ "/>
    <numFmt numFmtId="165" formatCode="#,##0.0"/>
    <numFmt numFmtId="166" formatCode="#\ ###\ ###\ ##0.0#;[Red]\-#\ ###\ ##0.0#"/>
    <numFmt numFmtId="167" formatCode="#\ ###\ ###\ ##0.0;[Red]\-#\ ###\ ##0.0"/>
  </numFmts>
  <fonts count="13"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.5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8.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</cellStyleXfs>
  <cellXfs count="32">
    <xf numFmtId="0" fontId="0" fillId="0" borderId="0" xfId="0"/>
    <xf numFmtId="0" fontId="0" fillId="3" borderId="0" xfId="0" applyFill="1"/>
    <xf numFmtId="0" fontId="0" fillId="2" borderId="0" xfId="0" applyFill="1"/>
    <xf numFmtId="166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167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/>
    <xf numFmtId="0" fontId="9" fillId="0" borderId="0" xfId="0" applyFont="1" applyFill="1" applyAlignment="1"/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0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5" fontId="8" fillId="0" borderId="1" xfId="16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9" fillId="0" borderId="0" xfId="0" applyFont="1" applyFill="1" applyAlignment="1">
      <alignment horizontal="right"/>
    </xf>
  </cellXfs>
  <cellStyles count="17"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7"/>
    <cellStyle name="Обычный 2_2.1-Анализ" xfId="8"/>
    <cellStyle name="Обычный 3" xfId="1"/>
    <cellStyle name="Обычный 3 2" xfId="10"/>
    <cellStyle name="Обычный 4" xfId="11"/>
    <cellStyle name="Обычный 5" xfId="12"/>
    <cellStyle name="Обычный 6" xfId="2"/>
    <cellStyle name="Обычный 7" xfId="9"/>
    <cellStyle name="Обычный 8" xfId="15"/>
    <cellStyle name="Обычный_2.1-Анализ" xfId="16"/>
    <cellStyle name="Тысячи [0]_sl100" xfId="13"/>
    <cellStyle name="Тысячи_sl100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2"/>
  <sheetViews>
    <sheetView tabSelected="1" topLeftCell="O1" workbookViewId="0">
      <selection activeCell="W2" sqref="W2"/>
    </sheetView>
  </sheetViews>
  <sheetFormatPr defaultRowHeight="15"/>
  <cols>
    <col min="2" max="2" width="33.7109375" customWidth="1"/>
    <col min="3" max="5" width="23" customWidth="1"/>
    <col min="6" max="6" width="12" style="1" customWidth="1"/>
    <col min="7" max="7" width="11.28515625" customWidth="1"/>
    <col min="8" max="8" width="8.85546875" style="1"/>
    <col min="10" max="10" width="9.5703125" style="2" customWidth="1"/>
    <col min="12" max="12" width="9.7109375" style="1" customWidth="1"/>
    <col min="13" max="13" width="11.42578125" customWidth="1"/>
    <col min="14" max="14" width="8.85546875" style="1"/>
    <col min="16" max="16" width="9.7109375" customWidth="1"/>
    <col min="18" max="18" width="10.28515625" style="1" customWidth="1"/>
    <col min="19" max="19" width="10.5703125" customWidth="1"/>
    <col min="20" max="20" width="8.85546875" style="1"/>
    <col min="21" max="21" width="8.85546875" customWidth="1"/>
    <col min="23" max="23" width="11" customWidth="1"/>
    <col min="24" max="24" width="10.85546875" style="1" customWidth="1"/>
    <col min="26" max="26" width="8.85546875" style="1"/>
    <col min="30" max="30" width="8.85546875" style="1"/>
    <col min="32" max="32" width="8.85546875" style="1"/>
  </cols>
  <sheetData>
    <row r="1" spans="1:3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1" t="s">
        <v>21</v>
      </c>
      <c r="AE1" s="31"/>
      <c r="AF1" s="31"/>
      <c r="AG1" s="31"/>
    </row>
    <row r="2" spans="1:3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>
      <c r="A3" s="6"/>
      <c r="B3" s="6"/>
      <c r="C3" s="6"/>
      <c r="D3" s="6"/>
      <c r="E3" s="6"/>
      <c r="F3" s="6"/>
      <c r="G3" s="7" t="s">
        <v>19</v>
      </c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0" t="s">
        <v>8</v>
      </c>
      <c r="AG4" s="30"/>
    </row>
    <row r="5" spans="1:33" ht="96" customHeight="1">
      <c r="A5" s="27"/>
      <c r="B5" s="27"/>
      <c r="C5" s="27" t="s">
        <v>9</v>
      </c>
      <c r="D5" s="27" t="s">
        <v>22</v>
      </c>
      <c r="E5" s="27"/>
      <c r="F5" s="27" t="s">
        <v>23</v>
      </c>
      <c r="G5" s="27"/>
      <c r="H5" s="27"/>
      <c r="I5" s="27"/>
      <c r="J5" s="29" t="s">
        <v>31</v>
      </c>
      <c r="K5" s="29"/>
      <c r="L5" s="29" t="s">
        <v>29</v>
      </c>
      <c r="M5" s="29"/>
      <c r="N5" s="29"/>
      <c r="O5" s="29"/>
      <c r="P5" s="29" t="s">
        <v>28</v>
      </c>
      <c r="Q5" s="29"/>
      <c r="R5" s="29" t="s">
        <v>27</v>
      </c>
      <c r="S5" s="29"/>
      <c r="T5" s="29"/>
      <c r="U5" s="29"/>
      <c r="V5" s="29" t="s">
        <v>26</v>
      </c>
      <c r="W5" s="29"/>
      <c r="X5" s="27" t="s">
        <v>24</v>
      </c>
      <c r="Y5" s="27"/>
      <c r="Z5" s="27"/>
      <c r="AA5" s="27"/>
      <c r="AB5" s="29" t="s">
        <v>25</v>
      </c>
      <c r="AC5" s="29"/>
      <c r="AD5" s="27" t="s">
        <v>30</v>
      </c>
      <c r="AE5" s="27"/>
      <c r="AF5" s="27"/>
      <c r="AG5" s="27"/>
    </row>
    <row r="6" spans="1:33">
      <c r="A6" s="27"/>
      <c r="B6" s="27"/>
      <c r="C6" s="27"/>
      <c r="D6" s="27"/>
      <c r="E6" s="27"/>
      <c r="F6" s="27" t="s">
        <v>0</v>
      </c>
      <c r="G6" s="27"/>
      <c r="H6" s="27" t="s">
        <v>3</v>
      </c>
      <c r="I6" s="27"/>
      <c r="J6" s="10"/>
      <c r="K6" s="10"/>
      <c r="L6" s="27" t="s">
        <v>0</v>
      </c>
      <c r="M6" s="27"/>
      <c r="N6" s="27" t="s">
        <v>3</v>
      </c>
      <c r="O6" s="27"/>
      <c r="P6" s="8"/>
      <c r="Q6" s="8"/>
      <c r="R6" s="28" t="s">
        <v>0</v>
      </c>
      <c r="S6" s="28"/>
      <c r="T6" s="27" t="s">
        <v>3</v>
      </c>
      <c r="U6" s="27"/>
      <c r="V6" s="8"/>
      <c r="W6" s="8"/>
      <c r="X6" s="28" t="s">
        <v>0</v>
      </c>
      <c r="Y6" s="28"/>
      <c r="Z6" s="27" t="s">
        <v>3</v>
      </c>
      <c r="AA6" s="27"/>
      <c r="AB6" s="9"/>
      <c r="AC6" s="9"/>
      <c r="AD6" s="28" t="s">
        <v>0</v>
      </c>
      <c r="AE6" s="28"/>
      <c r="AF6" s="27" t="s">
        <v>3</v>
      </c>
      <c r="AG6" s="27"/>
    </row>
    <row r="7" spans="1:33" ht="23.25">
      <c r="A7" s="10"/>
      <c r="B7" s="10"/>
      <c r="C7" s="9" t="s">
        <v>10</v>
      </c>
      <c r="D7" s="9" t="s">
        <v>10</v>
      </c>
      <c r="E7" s="9" t="s">
        <v>11</v>
      </c>
      <c r="F7" s="10" t="s">
        <v>1</v>
      </c>
      <c r="G7" s="10" t="s">
        <v>2</v>
      </c>
      <c r="H7" s="10" t="s">
        <v>1</v>
      </c>
      <c r="I7" s="10" t="s">
        <v>2</v>
      </c>
      <c r="J7" s="8" t="s">
        <v>10</v>
      </c>
      <c r="K7" s="8" t="s">
        <v>11</v>
      </c>
      <c r="L7" s="10" t="s">
        <v>1</v>
      </c>
      <c r="M7" s="10" t="s">
        <v>2</v>
      </c>
      <c r="N7" s="10" t="s">
        <v>1</v>
      </c>
      <c r="O7" s="10" t="s">
        <v>2</v>
      </c>
      <c r="P7" s="8" t="s">
        <v>10</v>
      </c>
      <c r="Q7" s="8" t="s">
        <v>11</v>
      </c>
      <c r="R7" s="10" t="s">
        <v>1</v>
      </c>
      <c r="S7" s="10" t="s">
        <v>2</v>
      </c>
      <c r="T7" s="10" t="s">
        <v>1</v>
      </c>
      <c r="U7" s="10" t="s">
        <v>2</v>
      </c>
      <c r="V7" s="8" t="s">
        <v>10</v>
      </c>
      <c r="W7" s="8" t="s">
        <v>11</v>
      </c>
      <c r="X7" s="10" t="s">
        <v>1</v>
      </c>
      <c r="Y7" s="10" t="s">
        <v>2</v>
      </c>
      <c r="Z7" s="10" t="s">
        <v>1</v>
      </c>
      <c r="AA7" s="10" t="s">
        <v>2</v>
      </c>
      <c r="AB7" s="8" t="s">
        <v>10</v>
      </c>
      <c r="AC7" s="8" t="s">
        <v>11</v>
      </c>
      <c r="AD7" s="10" t="s">
        <v>1</v>
      </c>
      <c r="AE7" s="10" t="s">
        <v>2</v>
      </c>
      <c r="AF7" s="10" t="s">
        <v>1</v>
      </c>
      <c r="AG7" s="10" t="s">
        <v>2</v>
      </c>
    </row>
    <row r="8" spans="1:33">
      <c r="A8" s="10"/>
      <c r="B8" s="11" t="s">
        <v>14</v>
      </c>
      <c r="C8" s="9"/>
      <c r="D8" s="9"/>
      <c r="E8" s="9"/>
      <c r="F8" s="10"/>
      <c r="G8" s="10"/>
      <c r="H8" s="10"/>
      <c r="I8" s="10"/>
      <c r="J8" s="8"/>
      <c r="K8" s="8"/>
      <c r="L8" s="10"/>
      <c r="M8" s="10"/>
      <c r="N8" s="10"/>
      <c r="O8" s="10"/>
      <c r="P8" s="8"/>
      <c r="Q8" s="8"/>
      <c r="R8" s="10"/>
      <c r="S8" s="10"/>
      <c r="T8" s="10"/>
      <c r="U8" s="10"/>
      <c r="V8" s="8"/>
      <c r="W8" s="8"/>
      <c r="X8" s="10"/>
      <c r="Y8" s="10"/>
      <c r="Z8" s="10"/>
      <c r="AA8" s="10"/>
      <c r="AB8" s="8"/>
      <c r="AC8" s="8"/>
      <c r="AD8" s="10"/>
      <c r="AE8" s="10"/>
      <c r="AF8" s="10"/>
      <c r="AG8" s="10"/>
    </row>
    <row r="9" spans="1:33" ht="67.900000000000006" customHeight="1">
      <c r="A9" s="10">
        <v>2015</v>
      </c>
      <c r="B9" s="12" t="s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5.75" customHeight="1">
      <c r="A10" s="10"/>
      <c r="B10" s="12" t="s">
        <v>5</v>
      </c>
      <c r="C10" s="9">
        <v>3713800</v>
      </c>
      <c r="D10" s="9">
        <v>329800</v>
      </c>
      <c r="E10" s="9">
        <v>31014</v>
      </c>
      <c r="F10" s="9">
        <v>251075</v>
      </c>
      <c r="G10" s="9">
        <v>251075</v>
      </c>
      <c r="H10" s="9">
        <v>25524.3</v>
      </c>
      <c r="I10" s="9">
        <v>25524.3</v>
      </c>
      <c r="J10" s="9">
        <v>329800</v>
      </c>
      <c r="K10" s="9">
        <v>31014</v>
      </c>
      <c r="L10" s="9">
        <v>251075</v>
      </c>
      <c r="M10" s="9">
        <v>251075</v>
      </c>
      <c r="N10" s="9">
        <v>25524.3</v>
      </c>
      <c r="O10" s="9">
        <v>25524.3</v>
      </c>
      <c r="P10" s="13"/>
      <c r="Q10" s="1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>
      <c r="A11" s="10"/>
      <c r="B11" s="12" t="s">
        <v>6</v>
      </c>
      <c r="C11" s="9">
        <v>3713800</v>
      </c>
      <c r="D11" s="9">
        <v>329800</v>
      </c>
      <c r="E11" s="9">
        <v>31014</v>
      </c>
      <c r="F11" s="9">
        <v>251075</v>
      </c>
      <c r="G11" s="9">
        <v>251075</v>
      </c>
      <c r="H11" s="9">
        <v>25524.3</v>
      </c>
      <c r="I11" s="9">
        <v>25524.3</v>
      </c>
      <c r="J11" s="9">
        <v>329800</v>
      </c>
      <c r="K11" s="9">
        <v>31014</v>
      </c>
      <c r="L11" s="9">
        <v>251075</v>
      </c>
      <c r="M11" s="9">
        <v>251075</v>
      </c>
      <c r="N11" s="9">
        <v>25524.3</v>
      </c>
      <c r="O11" s="9">
        <v>25524.3</v>
      </c>
      <c r="P11" s="13"/>
      <c r="Q11" s="1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74.45" customHeight="1">
      <c r="A12" s="10">
        <v>2016</v>
      </c>
      <c r="B12" s="12" t="s">
        <v>4</v>
      </c>
      <c r="C12" s="9"/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6.5" customHeight="1">
      <c r="A13" s="10"/>
      <c r="B13" s="12" t="s">
        <v>5</v>
      </c>
      <c r="C13" s="9">
        <v>4849900</v>
      </c>
      <c r="D13" s="9">
        <v>81499</v>
      </c>
      <c r="E13" s="9">
        <v>4700</v>
      </c>
      <c r="F13" s="9">
        <v>2777</v>
      </c>
      <c r="G13" s="9">
        <v>2777</v>
      </c>
      <c r="H13" s="9">
        <v>1100.3</v>
      </c>
      <c r="I13" s="9">
        <v>1100.28</v>
      </c>
      <c r="J13" s="9">
        <v>81499</v>
      </c>
      <c r="K13" s="9">
        <v>4700</v>
      </c>
      <c r="L13" s="9">
        <v>2777</v>
      </c>
      <c r="M13" s="9">
        <v>2777</v>
      </c>
      <c r="N13" s="9">
        <v>1100.3</v>
      </c>
      <c r="O13" s="9">
        <v>1100.28</v>
      </c>
      <c r="P13" s="13"/>
      <c r="Q13" s="1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>
      <c r="A14" s="10"/>
      <c r="B14" s="15" t="s">
        <v>6</v>
      </c>
      <c r="C14" s="9">
        <v>4849900</v>
      </c>
      <c r="D14" s="9">
        <v>81499</v>
      </c>
      <c r="E14" s="9">
        <v>4700</v>
      </c>
      <c r="F14" s="9">
        <v>2777</v>
      </c>
      <c r="G14" s="9">
        <v>2777</v>
      </c>
      <c r="H14" s="9">
        <v>1100.3</v>
      </c>
      <c r="I14" s="9">
        <v>1100.3</v>
      </c>
      <c r="J14" s="9">
        <v>81499</v>
      </c>
      <c r="K14" s="9">
        <v>4700</v>
      </c>
      <c r="L14" s="9">
        <v>2777</v>
      </c>
      <c r="M14" s="9">
        <v>2777</v>
      </c>
      <c r="N14" s="9">
        <v>1100.3</v>
      </c>
      <c r="O14" s="9">
        <v>1100.3</v>
      </c>
      <c r="P14" s="13"/>
      <c r="Q14" s="1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70.150000000000006" customHeight="1">
      <c r="A15" s="10">
        <v>2017</v>
      </c>
      <c r="B15" s="12" t="s">
        <v>4</v>
      </c>
      <c r="C15" s="9"/>
      <c r="D15" s="14"/>
      <c r="E15" s="9"/>
      <c r="F15" s="9"/>
      <c r="G15" s="9"/>
      <c r="H15" s="14"/>
      <c r="I15" s="14"/>
      <c r="J15" s="14"/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>
      <c r="A16" s="10"/>
      <c r="B16" s="12" t="s">
        <v>5</v>
      </c>
      <c r="C16" s="14"/>
      <c r="D16" s="9">
        <v>78722</v>
      </c>
      <c r="E16" s="9">
        <v>3200</v>
      </c>
      <c r="F16" s="9">
        <v>78722</v>
      </c>
      <c r="G16" s="9">
        <v>78722</v>
      </c>
      <c r="H16" s="9">
        <v>2900</v>
      </c>
      <c r="I16" s="9">
        <v>2900</v>
      </c>
      <c r="J16" s="9">
        <v>78722</v>
      </c>
      <c r="K16" s="9">
        <v>3200</v>
      </c>
      <c r="L16" s="13">
        <v>78722</v>
      </c>
      <c r="M16" s="13">
        <v>78722</v>
      </c>
      <c r="N16" s="13">
        <v>2900</v>
      </c>
      <c r="O16" s="13">
        <v>2900</v>
      </c>
      <c r="P16" s="13"/>
      <c r="Q16" s="1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>
      <c r="A17" s="10"/>
      <c r="B17" s="15" t="s">
        <v>6</v>
      </c>
      <c r="C17" s="16"/>
      <c r="D17" s="9">
        <v>78722</v>
      </c>
      <c r="E17" s="9">
        <v>3200</v>
      </c>
      <c r="F17" s="9">
        <v>78722</v>
      </c>
      <c r="G17" s="9">
        <v>78722</v>
      </c>
      <c r="H17" s="9">
        <v>2900</v>
      </c>
      <c r="I17" s="9">
        <v>2900</v>
      </c>
      <c r="J17" s="9">
        <v>78722</v>
      </c>
      <c r="K17" s="9">
        <v>3200</v>
      </c>
      <c r="L17" s="13">
        <v>78722</v>
      </c>
      <c r="M17" s="13">
        <v>78722</v>
      </c>
      <c r="N17" s="13">
        <v>2900</v>
      </c>
      <c r="O17" s="13">
        <v>2900</v>
      </c>
      <c r="P17" s="13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69.599999999999994" customHeight="1">
      <c r="A18" s="10">
        <v>2018</v>
      </c>
      <c r="B18" s="12" t="s">
        <v>4</v>
      </c>
      <c r="C18" s="14"/>
      <c r="D18" s="14"/>
      <c r="E18" s="14"/>
      <c r="F18" s="14"/>
      <c r="G18" s="14"/>
      <c r="H18" s="14"/>
      <c r="I18" s="14"/>
      <c r="J18" s="14"/>
      <c r="K18" s="1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>
      <c r="A19" s="10"/>
      <c r="B19" s="12" t="s">
        <v>5</v>
      </c>
      <c r="C19" s="14"/>
      <c r="D19" s="14"/>
      <c r="E19" s="14"/>
      <c r="F19" s="14"/>
      <c r="G19" s="13"/>
      <c r="H19" s="9"/>
      <c r="I19" s="13"/>
      <c r="J19" s="13"/>
      <c r="K19" s="1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 t="s">
        <v>7</v>
      </c>
      <c r="Y19" s="13">
        <v>319361</v>
      </c>
      <c r="Z19" s="9" t="s">
        <v>7</v>
      </c>
      <c r="AA19" s="13">
        <v>38322</v>
      </c>
      <c r="AB19" s="13"/>
      <c r="AC19" s="13"/>
      <c r="AD19" s="9"/>
      <c r="AE19" s="9"/>
      <c r="AF19" s="9"/>
      <c r="AG19" s="9"/>
    </row>
    <row r="20" spans="1:33">
      <c r="A20" s="10"/>
      <c r="B20" s="15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3">
        <v>319361</v>
      </c>
      <c r="Z20" s="9"/>
      <c r="AA20" s="13">
        <v>38322</v>
      </c>
      <c r="AB20" s="13"/>
      <c r="AC20" s="13"/>
      <c r="AD20" s="9"/>
      <c r="AE20" s="9"/>
      <c r="AF20" s="9"/>
      <c r="AG20" s="9"/>
    </row>
    <row r="21" spans="1:33" ht="68.45" customHeight="1">
      <c r="A21" s="10">
        <v>2019</v>
      </c>
      <c r="B21" s="12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>
      <c r="A22" s="10"/>
      <c r="B22" s="12" t="s">
        <v>5</v>
      </c>
      <c r="C22" s="9">
        <v>273893.3</v>
      </c>
      <c r="D22" s="9" t="s">
        <v>13</v>
      </c>
      <c r="E22" s="9" t="s">
        <v>12</v>
      </c>
      <c r="F22" s="9">
        <v>232081.8</v>
      </c>
      <c r="G22" s="17">
        <v>1188876.5</v>
      </c>
      <c r="H22" s="9">
        <v>23208.2</v>
      </c>
      <c r="I22" s="18">
        <v>72251.600000000006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 t="s">
        <v>13</v>
      </c>
      <c r="W22" s="9" t="s">
        <v>12</v>
      </c>
      <c r="X22" s="9" t="s">
        <v>13</v>
      </c>
      <c r="Y22" s="9">
        <v>1188876.5</v>
      </c>
      <c r="Z22" s="9" t="s">
        <v>12</v>
      </c>
      <c r="AA22" s="9">
        <v>72251.600000000006</v>
      </c>
      <c r="AB22" s="9"/>
      <c r="AC22" s="9"/>
      <c r="AD22" s="9"/>
      <c r="AE22" s="9"/>
      <c r="AF22" s="9"/>
      <c r="AG22" s="9"/>
    </row>
    <row r="23" spans="1:33">
      <c r="A23" s="10"/>
      <c r="B23" s="15" t="s">
        <v>6</v>
      </c>
      <c r="C23" s="9">
        <v>273893.3</v>
      </c>
      <c r="D23" s="9" t="s">
        <v>13</v>
      </c>
      <c r="E23" s="9" t="s">
        <v>12</v>
      </c>
      <c r="F23" s="9">
        <v>232081.8</v>
      </c>
      <c r="G23" s="17">
        <v>1188876.5</v>
      </c>
      <c r="H23" s="9">
        <v>23208.2</v>
      </c>
      <c r="I23" s="9">
        <v>72251.600000000006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 t="s">
        <v>13</v>
      </c>
      <c r="W23" s="9" t="s">
        <v>12</v>
      </c>
      <c r="X23" s="9" t="s">
        <v>13</v>
      </c>
      <c r="Y23" s="9">
        <v>1188876.5</v>
      </c>
      <c r="Z23" s="9" t="s">
        <v>12</v>
      </c>
      <c r="AA23" s="9">
        <v>72251.600000000006</v>
      </c>
      <c r="AB23" s="9"/>
      <c r="AC23" s="9"/>
      <c r="AD23" s="9"/>
      <c r="AE23" s="9"/>
      <c r="AF23" s="9"/>
      <c r="AG23" s="9"/>
    </row>
    <row r="24" spans="1:33">
      <c r="A24" s="10"/>
      <c r="B24" s="11" t="s">
        <v>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57">
      <c r="A25" s="10">
        <v>2015</v>
      </c>
      <c r="B25" s="12" t="s">
        <v>4</v>
      </c>
      <c r="C25" s="14"/>
      <c r="D25" s="8"/>
      <c r="E25" s="8"/>
      <c r="F25" s="8"/>
      <c r="G25" s="8"/>
      <c r="H25" s="8"/>
      <c r="I25" s="8"/>
      <c r="J25" s="8"/>
      <c r="K25" s="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>
      <c r="A26" s="10"/>
      <c r="B26" s="12" t="s">
        <v>5</v>
      </c>
      <c r="C26" s="14"/>
      <c r="D26" s="9">
        <v>20047</v>
      </c>
      <c r="E26" s="9">
        <v>3007.1</v>
      </c>
      <c r="F26" s="9">
        <v>20047</v>
      </c>
      <c r="G26" s="9">
        <v>117221</v>
      </c>
      <c r="H26" s="9">
        <v>3007.1</v>
      </c>
      <c r="I26" s="9">
        <v>14887.1</v>
      </c>
      <c r="J26" s="20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20047</v>
      </c>
      <c r="W26" s="19">
        <v>3007.1</v>
      </c>
      <c r="X26" s="20">
        <v>20047</v>
      </c>
      <c r="Y26" s="20">
        <v>117221</v>
      </c>
      <c r="Z26" s="20">
        <v>3007.1</v>
      </c>
      <c r="AA26" s="20">
        <v>14887.1</v>
      </c>
      <c r="AB26" s="20"/>
      <c r="AC26" s="20"/>
      <c r="AD26" s="19"/>
      <c r="AE26" s="19"/>
      <c r="AF26" s="19"/>
      <c r="AG26" s="19"/>
    </row>
    <row r="27" spans="1:33">
      <c r="A27" s="10"/>
      <c r="B27" s="12" t="s">
        <v>6</v>
      </c>
      <c r="C27" s="9"/>
      <c r="D27" s="9">
        <f t="shared" ref="D27:AA27" si="0">SUM(D25:D26)</f>
        <v>20047</v>
      </c>
      <c r="E27" s="9">
        <f t="shared" si="0"/>
        <v>3007.1</v>
      </c>
      <c r="F27" s="9">
        <f t="shared" si="0"/>
        <v>20047</v>
      </c>
      <c r="G27" s="9">
        <f t="shared" si="0"/>
        <v>117221</v>
      </c>
      <c r="H27" s="9">
        <f t="shared" si="0"/>
        <v>3007.1</v>
      </c>
      <c r="I27" s="9">
        <f t="shared" si="0"/>
        <v>14887.1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f t="shared" si="0"/>
        <v>20047</v>
      </c>
      <c r="W27" s="9">
        <f t="shared" si="0"/>
        <v>3007.1</v>
      </c>
      <c r="X27" s="9">
        <f t="shared" si="0"/>
        <v>20047</v>
      </c>
      <c r="Y27" s="9">
        <f t="shared" si="0"/>
        <v>117221</v>
      </c>
      <c r="Z27" s="9">
        <f t="shared" si="0"/>
        <v>3007.1</v>
      </c>
      <c r="AA27" s="9">
        <f t="shared" si="0"/>
        <v>14887.1</v>
      </c>
      <c r="AB27" s="9"/>
      <c r="AC27" s="9"/>
      <c r="AD27" s="9"/>
      <c r="AE27" s="9"/>
      <c r="AF27" s="9"/>
      <c r="AG27" s="9"/>
    </row>
    <row r="28" spans="1:33" ht="57">
      <c r="A28" s="10">
        <v>2016</v>
      </c>
      <c r="B28" s="12" t="s">
        <v>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0"/>
      <c r="B29" s="12" t="s">
        <v>5</v>
      </c>
      <c r="C29" s="9"/>
      <c r="D29" s="9">
        <v>189956</v>
      </c>
      <c r="E29" s="9">
        <v>32809.9</v>
      </c>
      <c r="F29" s="9">
        <v>211024</v>
      </c>
      <c r="G29" s="9">
        <v>284930</v>
      </c>
      <c r="H29" s="9">
        <v>35382.1</v>
      </c>
      <c r="I29" s="9">
        <v>34040.235999999997</v>
      </c>
      <c r="J29" s="9">
        <v>167224</v>
      </c>
      <c r="K29" s="9">
        <v>28900</v>
      </c>
      <c r="L29" s="9">
        <v>167224</v>
      </c>
      <c r="M29" s="9">
        <v>245483</v>
      </c>
      <c r="N29" s="9">
        <v>28812.1</v>
      </c>
      <c r="O29" s="9">
        <v>28812.1</v>
      </c>
      <c r="P29" s="9"/>
      <c r="Q29" s="9"/>
      <c r="R29" s="9"/>
      <c r="S29" s="9"/>
      <c r="T29" s="9"/>
      <c r="U29" s="9"/>
      <c r="V29" s="9">
        <v>22732</v>
      </c>
      <c r="W29" s="9">
        <v>3909.9</v>
      </c>
      <c r="X29" s="9">
        <v>43800</v>
      </c>
      <c r="Y29" s="9">
        <v>39447</v>
      </c>
      <c r="Z29" s="9">
        <v>6570</v>
      </c>
      <c r="AA29" s="9">
        <v>5228.1360000000004</v>
      </c>
      <c r="AB29" s="9"/>
      <c r="AC29" s="9"/>
      <c r="AD29" s="9"/>
      <c r="AE29" s="9"/>
      <c r="AF29" s="9"/>
      <c r="AG29" s="9"/>
    </row>
    <row r="30" spans="1:33">
      <c r="A30" s="10"/>
      <c r="B30" s="15" t="s">
        <v>6</v>
      </c>
      <c r="C30" s="9"/>
      <c r="D30" s="9">
        <f t="shared" ref="D30:AA30" si="1">SUM(D28:D29)</f>
        <v>189956</v>
      </c>
      <c r="E30" s="9">
        <f t="shared" si="1"/>
        <v>32809.9</v>
      </c>
      <c r="F30" s="9">
        <f t="shared" si="1"/>
        <v>211024</v>
      </c>
      <c r="G30" s="9">
        <f t="shared" si="1"/>
        <v>284930</v>
      </c>
      <c r="H30" s="9">
        <f t="shared" si="1"/>
        <v>35382.1</v>
      </c>
      <c r="I30" s="9">
        <f t="shared" si="1"/>
        <v>34040.235999999997</v>
      </c>
      <c r="J30" s="9">
        <f t="shared" si="1"/>
        <v>167224</v>
      </c>
      <c r="K30" s="9">
        <f t="shared" si="1"/>
        <v>28900</v>
      </c>
      <c r="L30" s="9">
        <f t="shared" si="1"/>
        <v>167224</v>
      </c>
      <c r="M30" s="9">
        <f t="shared" si="1"/>
        <v>245483</v>
      </c>
      <c r="N30" s="9">
        <f t="shared" si="1"/>
        <v>28812.1</v>
      </c>
      <c r="O30" s="9">
        <f t="shared" si="1"/>
        <v>28812.1</v>
      </c>
      <c r="P30" s="9"/>
      <c r="Q30" s="9"/>
      <c r="R30" s="9"/>
      <c r="S30" s="9"/>
      <c r="T30" s="9"/>
      <c r="U30" s="9"/>
      <c r="V30" s="9">
        <f t="shared" si="1"/>
        <v>22732</v>
      </c>
      <c r="W30" s="9">
        <f t="shared" si="1"/>
        <v>3909.9</v>
      </c>
      <c r="X30" s="9">
        <f t="shared" si="1"/>
        <v>43800</v>
      </c>
      <c r="Y30" s="9">
        <f t="shared" si="1"/>
        <v>39447</v>
      </c>
      <c r="Z30" s="9">
        <f t="shared" si="1"/>
        <v>6570</v>
      </c>
      <c r="AA30" s="9">
        <f t="shared" si="1"/>
        <v>5228.1360000000004</v>
      </c>
      <c r="AB30" s="9"/>
      <c r="AC30" s="9"/>
      <c r="AD30" s="9"/>
      <c r="AE30" s="9"/>
      <c r="AF30" s="9"/>
      <c r="AG30" s="9"/>
    </row>
    <row r="31" spans="1:33" ht="57">
      <c r="A31" s="10">
        <v>2017</v>
      </c>
      <c r="B31" s="12" t="s">
        <v>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>
      <c r="A32" s="10"/>
      <c r="B32" s="12" t="s">
        <v>5</v>
      </c>
      <c r="C32" s="9"/>
      <c r="D32" s="9">
        <v>26939</v>
      </c>
      <c r="E32" s="9">
        <v>4455</v>
      </c>
      <c r="F32" s="9">
        <v>29356</v>
      </c>
      <c r="G32" s="9">
        <v>72036</v>
      </c>
      <c r="H32" s="9">
        <v>3715.6</v>
      </c>
      <c r="I32" s="9">
        <v>7860.6</v>
      </c>
      <c r="J32" s="9">
        <v>17677</v>
      </c>
      <c r="K32" s="9">
        <v>3055</v>
      </c>
      <c r="L32" s="9">
        <v>20094</v>
      </c>
      <c r="M32" s="9">
        <v>20094</v>
      </c>
      <c r="N32" s="9">
        <v>2315.6</v>
      </c>
      <c r="O32" s="9">
        <v>2315.6</v>
      </c>
      <c r="P32" s="9"/>
      <c r="Q32" s="9"/>
      <c r="R32" s="9"/>
      <c r="S32" s="9"/>
      <c r="T32" s="9"/>
      <c r="U32" s="9"/>
      <c r="V32" s="9">
        <v>9262</v>
      </c>
      <c r="W32" s="9">
        <v>1400</v>
      </c>
      <c r="X32" s="9">
        <v>9262</v>
      </c>
      <c r="Y32" s="9">
        <v>51942</v>
      </c>
      <c r="Z32" s="9">
        <v>1400</v>
      </c>
      <c r="AA32" s="9">
        <v>5545</v>
      </c>
      <c r="AB32" s="9"/>
      <c r="AC32" s="9"/>
      <c r="AD32" s="9"/>
      <c r="AE32" s="9"/>
      <c r="AF32" s="9"/>
      <c r="AG32" s="9"/>
    </row>
    <row r="33" spans="1:33">
      <c r="A33" s="10"/>
      <c r="B33" s="15" t="s">
        <v>6</v>
      </c>
      <c r="C33" s="9"/>
      <c r="D33" s="9">
        <f t="shared" ref="D33:AA33" si="2">SUM(D31:D32)</f>
        <v>26939</v>
      </c>
      <c r="E33" s="9">
        <f t="shared" si="2"/>
        <v>4455</v>
      </c>
      <c r="F33" s="9">
        <f t="shared" si="2"/>
        <v>29356</v>
      </c>
      <c r="G33" s="9">
        <f t="shared" si="2"/>
        <v>72036</v>
      </c>
      <c r="H33" s="9">
        <f t="shared" si="2"/>
        <v>3715.6</v>
      </c>
      <c r="I33" s="9">
        <f t="shared" si="2"/>
        <v>7860.6</v>
      </c>
      <c r="J33" s="9">
        <f t="shared" si="2"/>
        <v>17677</v>
      </c>
      <c r="K33" s="9">
        <f t="shared" si="2"/>
        <v>3055</v>
      </c>
      <c r="L33" s="9">
        <f t="shared" si="2"/>
        <v>20094</v>
      </c>
      <c r="M33" s="9">
        <f t="shared" si="2"/>
        <v>20094</v>
      </c>
      <c r="N33" s="9">
        <f t="shared" si="2"/>
        <v>2315.6</v>
      </c>
      <c r="O33" s="9">
        <f t="shared" si="2"/>
        <v>2315.6</v>
      </c>
      <c r="P33" s="9"/>
      <c r="Q33" s="9"/>
      <c r="R33" s="9"/>
      <c r="S33" s="9"/>
      <c r="T33" s="9"/>
      <c r="U33" s="9"/>
      <c r="V33" s="9">
        <f t="shared" si="2"/>
        <v>9262</v>
      </c>
      <c r="W33" s="9">
        <f t="shared" si="2"/>
        <v>1400</v>
      </c>
      <c r="X33" s="9">
        <f t="shared" si="2"/>
        <v>9262</v>
      </c>
      <c r="Y33" s="9">
        <f t="shared" si="2"/>
        <v>51942</v>
      </c>
      <c r="Z33" s="9">
        <f t="shared" si="2"/>
        <v>1400</v>
      </c>
      <c r="AA33" s="9">
        <f t="shared" si="2"/>
        <v>5545</v>
      </c>
      <c r="AB33" s="9"/>
      <c r="AC33" s="9"/>
      <c r="AD33" s="9"/>
      <c r="AE33" s="9"/>
      <c r="AF33" s="9"/>
      <c r="AG33" s="9"/>
    </row>
    <row r="34" spans="1:33" ht="57">
      <c r="A34" s="10">
        <v>2018</v>
      </c>
      <c r="B34" s="12" t="s">
        <v>4</v>
      </c>
      <c r="C34" s="9"/>
      <c r="D34" s="9"/>
      <c r="E34" s="9"/>
      <c r="F34" s="9"/>
      <c r="G34" s="9">
        <v>0</v>
      </c>
      <c r="H34" s="9"/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>
      <c r="A35" s="10"/>
      <c r="B35" s="12" t="s">
        <v>5</v>
      </c>
      <c r="C35" s="9"/>
      <c r="D35" s="9"/>
      <c r="E35" s="9"/>
      <c r="F35" s="9" t="s">
        <v>7</v>
      </c>
      <c r="G35" s="9">
        <v>162515</v>
      </c>
      <c r="H35" s="9" t="s">
        <v>7</v>
      </c>
      <c r="I35" s="9">
        <v>13121.5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 t="s">
        <v>7</v>
      </c>
      <c r="Y35" s="9">
        <v>162515</v>
      </c>
      <c r="Z35" s="9" t="s">
        <v>7</v>
      </c>
      <c r="AA35" s="9">
        <v>13121.5</v>
      </c>
      <c r="AB35" s="9"/>
      <c r="AC35" s="9"/>
      <c r="AD35" s="9"/>
      <c r="AE35" s="9"/>
      <c r="AF35" s="9"/>
      <c r="AG35" s="9"/>
    </row>
    <row r="36" spans="1:33">
      <c r="A36" s="10"/>
      <c r="B36" s="15" t="s">
        <v>6</v>
      </c>
      <c r="C36" s="9"/>
      <c r="D36" s="9"/>
      <c r="E36" s="9"/>
      <c r="F36" s="9"/>
      <c r="G36" s="9">
        <v>162515</v>
      </c>
      <c r="H36" s="9"/>
      <c r="I36" s="9">
        <v>13121.5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162515</v>
      </c>
      <c r="Z36" s="9"/>
      <c r="AA36" s="9">
        <v>13121.5</v>
      </c>
      <c r="AB36" s="9"/>
      <c r="AC36" s="9"/>
      <c r="AD36" s="9"/>
      <c r="AE36" s="9"/>
      <c r="AF36" s="9"/>
      <c r="AG36" s="9"/>
    </row>
    <row r="37" spans="1:33" ht="57">
      <c r="A37" s="10">
        <v>2019</v>
      </c>
      <c r="B37" s="12" t="s">
        <v>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>
      <c r="A38" s="10"/>
      <c r="B38" s="12" t="s">
        <v>5</v>
      </c>
      <c r="C38" s="9"/>
      <c r="D38" s="9">
        <v>441549</v>
      </c>
      <c r="E38" s="9">
        <v>27503.7</v>
      </c>
      <c r="F38" s="9">
        <v>441549</v>
      </c>
      <c r="G38" s="9">
        <v>605189</v>
      </c>
      <c r="H38" s="9">
        <v>27283.9</v>
      </c>
      <c r="I38" s="9">
        <v>28010.35</v>
      </c>
      <c r="J38" s="9">
        <v>10376</v>
      </c>
      <c r="K38" s="9">
        <v>564</v>
      </c>
      <c r="L38" s="9">
        <v>10376</v>
      </c>
      <c r="M38" s="9">
        <v>10376</v>
      </c>
      <c r="N38" s="9">
        <v>344.2</v>
      </c>
      <c r="O38" s="9">
        <v>344.2</v>
      </c>
      <c r="P38" s="9"/>
      <c r="Q38" s="9"/>
      <c r="R38" s="9"/>
      <c r="S38" s="9"/>
      <c r="T38" s="9"/>
      <c r="U38" s="9"/>
      <c r="V38" s="9">
        <v>431173</v>
      </c>
      <c r="W38" s="9">
        <v>26939.7</v>
      </c>
      <c r="X38" s="9">
        <v>431173</v>
      </c>
      <c r="Y38" s="9">
        <v>594813</v>
      </c>
      <c r="Z38" s="9">
        <v>26939.7</v>
      </c>
      <c r="AA38" s="9">
        <v>27666.15</v>
      </c>
      <c r="AB38" s="9"/>
      <c r="AC38" s="9"/>
      <c r="AD38" s="9"/>
      <c r="AE38" s="9"/>
      <c r="AF38" s="9"/>
      <c r="AG38" s="9"/>
    </row>
    <row r="39" spans="1:33">
      <c r="A39" s="10"/>
      <c r="B39" s="15" t="s">
        <v>6</v>
      </c>
      <c r="C39" s="9"/>
      <c r="D39" s="9">
        <f t="shared" ref="D39:AA39" si="3">SUM(D37:D38)</f>
        <v>441549</v>
      </c>
      <c r="E39" s="9">
        <f t="shared" si="3"/>
        <v>27503.7</v>
      </c>
      <c r="F39" s="9">
        <f t="shared" si="3"/>
        <v>441549</v>
      </c>
      <c r="G39" s="9">
        <f t="shared" si="3"/>
        <v>605189</v>
      </c>
      <c r="H39" s="9">
        <f t="shared" si="3"/>
        <v>27283.9</v>
      </c>
      <c r="I39" s="9">
        <f t="shared" si="3"/>
        <v>28010.35</v>
      </c>
      <c r="J39" s="9">
        <f t="shared" si="3"/>
        <v>10376</v>
      </c>
      <c r="K39" s="9">
        <f t="shared" si="3"/>
        <v>564</v>
      </c>
      <c r="L39" s="9">
        <f t="shared" si="3"/>
        <v>10376</v>
      </c>
      <c r="M39" s="9">
        <f t="shared" si="3"/>
        <v>10376</v>
      </c>
      <c r="N39" s="9">
        <f t="shared" si="3"/>
        <v>344.2</v>
      </c>
      <c r="O39" s="9">
        <f t="shared" si="3"/>
        <v>344.2</v>
      </c>
      <c r="P39" s="9"/>
      <c r="Q39" s="9"/>
      <c r="R39" s="9"/>
      <c r="S39" s="9"/>
      <c r="T39" s="9"/>
      <c r="U39" s="9"/>
      <c r="V39" s="9">
        <f t="shared" si="3"/>
        <v>431173</v>
      </c>
      <c r="W39" s="9">
        <f t="shared" si="3"/>
        <v>26939.7</v>
      </c>
      <c r="X39" s="9">
        <f t="shared" si="3"/>
        <v>431173</v>
      </c>
      <c r="Y39" s="9">
        <f t="shared" si="3"/>
        <v>594813</v>
      </c>
      <c r="Z39" s="9">
        <f t="shared" si="3"/>
        <v>26939.7</v>
      </c>
      <c r="AA39" s="9">
        <f t="shared" si="3"/>
        <v>27666.15</v>
      </c>
      <c r="AB39" s="9"/>
      <c r="AC39" s="9"/>
      <c r="AD39" s="9"/>
      <c r="AE39" s="9"/>
      <c r="AF39" s="9"/>
      <c r="AG39" s="9"/>
    </row>
    <row r="40" spans="1:33">
      <c r="A40" s="10"/>
      <c r="B40" s="11" t="s">
        <v>16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57">
      <c r="A41" s="10">
        <v>2015</v>
      </c>
      <c r="B41" s="12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>
      <c r="A42" s="10"/>
      <c r="B42" s="12" t="s">
        <v>5</v>
      </c>
      <c r="C42" s="9">
        <v>6323445</v>
      </c>
      <c r="D42" s="9">
        <v>5481386</v>
      </c>
      <c r="E42" s="9">
        <v>59055.5</v>
      </c>
      <c r="F42" s="9">
        <v>4338282</v>
      </c>
      <c r="G42" s="9">
        <v>4947080</v>
      </c>
      <c r="H42" s="9">
        <v>41146.5</v>
      </c>
      <c r="I42" s="9">
        <v>38282.400000000001</v>
      </c>
      <c r="J42" s="9">
        <v>2339723</v>
      </c>
      <c r="K42" s="9">
        <v>30783.200000000001</v>
      </c>
      <c r="L42" s="9">
        <v>1196619</v>
      </c>
      <c r="M42" s="9">
        <v>1240020</v>
      </c>
      <c r="N42" s="9">
        <v>12874.2</v>
      </c>
      <c r="O42" s="9">
        <v>12874.2</v>
      </c>
      <c r="P42" s="9">
        <v>3141663</v>
      </c>
      <c r="Q42" s="9">
        <v>28272.3</v>
      </c>
      <c r="R42" s="9">
        <v>3141663</v>
      </c>
      <c r="S42" s="9">
        <v>3707060</v>
      </c>
      <c r="T42" s="9">
        <v>28272.3</v>
      </c>
      <c r="U42" s="9">
        <v>25408.2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>
      <c r="A43" s="10"/>
      <c r="B43" s="12" t="s">
        <v>6</v>
      </c>
      <c r="C43" s="9">
        <f>C42</f>
        <v>6323445</v>
      </c>
      <c r="D43" s="9">
        <f t="shared" ref="D43:U43" si="4">D42</f>
        <v>5481386</v>
      </c>
      <c r="E43" s="9">
        <f t="shared" si="4"/>
        <v>59055.5</v>
      </c>
      <c r="F43" s="9">
        <f t="shared" si="4"/>
        <v>4338282</v>
      </c>
      <c r="G43" s="9">
        <f t="shared" si="4"/>
        <v>4947080</v>
      </c>
      <c r="H43" s="9">
        <f t="shared" si="4"/>
        <v>41146.5</v>
      </c>
      <c r="I43" s="9">
        <f t="shared" si="4"/>
        <v>38282.400000000001</v>
      </c>
      <c r="J43" s="9">
        <f t="shared" si="4"/>
        <v>2339723</v>
      </c>
      <c r="K43" s="9">
        <f t="shared" si="4"/>
        <v>30783.200000000001</v>
      </c>
      <c r="L43" s="9">
        <f t="shared" si="4"/>
        <v>1196619</v>
      </c>
      <c r="M43" s="9">
        <f t="shared" si="4"/>
        <v>1240020</v>
      </c>
      <c r="N43" s="9">
        <f t="shared" si="4"/>
        <v>12874.2</v>
      </c>
      <c r="O43" s="9">
        <f t="shared" si="4"/>
        <v>12874.2</v>
      </c>
      <c r="P43" s="9">
        <f t="shared" si="4"/>
        <v>3141663</v>
      </c>
      <c r="Q43" s="9">
        <f t="shared" si="4"/>
        <v>28272.3</v>
      </c>
      <c r="R43" s="9">
        <f t="shared" si="4"/>
        <v>3141663</v>
      </c>
      <c r="S43" s="9">
        <f t="shared" si="4"/>
        <v>3707060</v>
      </c>
      <c r="T43" s="9">
        <f t="shared" si="4"/>
        <v>28272.3</v>
      </c>
      <c r="U43" s="9">
        <f t="shared" si="4"/>
        <v>25408.2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57">
      <c r="A44" s="10">
        <v>2016</v>
      </c>
      <c r="B44" s="12" t="s">
        <v>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>
      <c r="A45" s="10"/>
      <c r="B45" s="12" t="s">
        <v>5</v>
      </c>
      <c r="C45" s="9">
        <v>6400865</v>
      </c>
      <c r="D45" s="9">
        <v>5625379</v>
      </c>
      <c r="E45" s="9">
        <v>60567.4</v>
      </c>
      <c r="F45" s="9">
        <v>6890097</v>
      </c>
      <c r="G45" s="9">
        <v>6890097</v>
      </c>
      <c r="H45" s="9">
        <v>46461.4</v>
      </c>
      <c r="I45" s="9">
        <v>46461.4</v>
      </c>
      <c r="J45" s="9">
        <v>3020718</v>
      </c>
      <c r="K45" s="9">
        <v>33588</v>
      </c>
      <c r="L45" s="9">
        <v>3020718</v>
      </c>
      <c r="M45" s="9">
        <v>3020718</v>
      </c>
      <c r="N45" s="9">
        <v>25427.1</v>
      </c>
      <c r="O45" s="9">
        <v>25427.1</v>
      </c>
      <c r="P45" s="9">
        <v>2604661</v>
      </c>
      <c r="Q45" s="9">
        <v>26979.4</v>
      </c>
      <c r="R45" s="9">
        <v>3869379</v>
      </c>
      <c r="S45" s="9">
        <v>3869379</v>
      </c>
      <c r="T45" s="9">
        <v>21034.3</v>
      </c>
      <c r="U45" s="9">
        <v>21034.3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>
      <c r="A46" s="10"/>
      <c r="B46" s="15" t="s">
        <v>6</v>
      </c>
      <c r="C46" s="9">
        <f>C45</f>
        <v>6400865</v>
      </c>
      <c r="D46" s="9">
        <f t="shared" ref="D46:U46" si="5">D45</f>
        <v>5625379</v>
      </c>
      <c r="E46" s="9">
        <f t="shared" si="5"/>
        <v>60567.4</v>
      </c>
      <c r="F46" s="9">
        <f t="shared" si="5"/>
        <v>6890097</v>
      </c>
      <c r="G46" s="9">
        <f t="shared" si="5"/>
        <v>6890097</v>
      </c>
      <c r="H46" s="9">
        <f t="shared" si="5"/>
        <v>46461.4</v>
      </c>
      <c r="I46" s="9">
        <f t="shared" si="5"/>
        <v>46461.4</v>
      </c>
      <c r="J46" s="9">
        <f t="shared" si="5"/>
        <v>3020718</v>
      </c>
      <c r="K46" s="9">
        <f t="shared" si="5"/>
        <v>33588</v>
      </c>
      <c r="L46" s="9">
        <f t="shared" si="5"/>
        <v>3020718</v>
      </c>
      <c r="M46" s="9">
        <f t="shared" si="5"/>
        <v>3020718</v>
      </c>
      <c r="N46" s="9">
        <f t="shared" si="5"/>
        <v>25427.1</v>
      </c>
      <c r="O46" s="9">
        <f t="shared" si="5"/>
        <v>25427.1</v>
      </c>
      <c r="P46" s="9">
        <f t="shared" si="5"/>
        <v>2604661</v>
      </c>
      <c r="Q46" s="9">
        <f t="shared" si="5"/>
        <v>26979.4</v>
      </c>
      <c r="R46" s="9">
        <f t="shared" si="5"/>
        <v>3869379</v>
      </c>
      <c r="S46" s="9">
        <f t="shared" si="5"/>
        <v>3869379</v>
      </c>
      <c r="T46" s="9">
        <f t="shared" si="5"/>
        <v>21034.3</v>
      </c>
      <c r="U46" s="9">
        <f t="shared" si="5"/>
        <v>21034.3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57">
      <c r="A47" s="10">
        <v>2017</v>
      </c>
      <c r="B47" s="12" t="s">
        <v>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>
      <c r="A48" s="10"/>
      <c r="B48" s="12" t="s">
        <v>5</v>
      </c>
      <c r="C48" s="9">
        <v>3435200</v>
      </c>
      <c r="D48" s="9">
        <v>3435216</v>
      </c>
      <c r="E48" s="9">
        <v>24061.1</v>
      </c>
      <c r="F48" s="9">
        <v>3435216</v>
      </c>
      <c r="G48" s="9">
        <v>3435216</v>
      </c>
      <c r="H48" s="9">
        <v>24061.1</v>
      </c>
      <c r="I48" s="9">
        <v>24061.1</v>
      </c>
      <c r="J48" s="9">
        <v>1780698</v>
      </c>
      <c r="K48" s="9">
        <v>11629.7</v>
      </c>
      <c r="L48" s="9">
        <v>1780698</v>
      </c>
      <c r="M48" s="9">
        <v>1780698</v>
      </c>
      <c r="N48" s="9">
        <v>11629.7</v>
      </c>
      <c r="O48" s="9">
        <v>11629.7</v>
      </c>
      <c r="P48" s="9">
        <v>1654518</v>
      </c>
      <c r="Q48" s="9">
        <v>12431.4</v>
      </c>
      <c r="R48" s="9">
        <v>1654518</v>
      </c>
      <c r="S48" s="9">
        <v>1654518</v>
      </c>
      <c r="T48" s="9">
        <v>12431.4</v>
      </c>
      <c r="U48" s="9">
        <v>12431.4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>
      <c r="A49" s="10"/>
      <c r="B49" s="15" t="s">
        <v>6</v>
      </c>
      <c r="C49" s="9">
        <f>C48</f>
        <v>3435200</v>
      </c>
      <c r="D49" s="9">
        <f t="shared" ref="D49:U49" si="6">D48</f>
        <v>3435216</v>
      </c>
      <c r="E49" s="9">
        <f t="shared" si="6"/>
        <v>24061.1</v>
      </c>
      <c r="F49" s="9">
        <f t="shared" si="6"/>
        <v>3435216</v>
      </c>
      <c r="G49" s="9">
        <f t="shared" si="6"/>
        <v>3435216</v>
      </c>
      <c r="H49" s="9">
        <f t="shared" si="6"/>
        <v>24061.1</v>
      </c>
      <c r="I49" s="9">
        <f t="shared" si="6"/>
        <v>24061.1</v>
      </c>
      <c r="J49" s="9">
        <f t="shared" si="6"/>
        <v>1780698</v>
      </c>
      <c r="K49" s="9">
        <f t="shared" si="6"/>
        <v>11629.7</v>
      </c>
      <c r="L49" s="9">
        <f t="shared" si="6"/>
        <v>1780698</v>
      </c>
      <c r="M49" s="9">
        <f t="shared" si="6"/>
        <v>1780698</v>
      </c>
      <c r="N49" s="9">
        <f t="shared" si="6"/>
        <v>11629.7</v>
      </c>
      <c r="O49" s="9">
        <f t="shared" si="6"/>
        <v>11629.7</v>
      </c>
      <c r="P49" s="9">
        <f t="shared" si="6"/>
        <v>1654518</v>
      </c>
      <c r="Q49" s="9">
        <f t="shared" si="6"/>
        <v>12431.4</v>
      </c>
      <c r="R49" s="9">
        <f t="shared" si="6"/>
        <v>1654518</v>
      </c>
      <c r="S49" s="9">
        <f t="shared" si="6"/>
        <v>1654518</v>
      </c>
      <c r="T49" s="9">
        <f t="shared" si="6"/>
        <v>12431.4</v>
      </c>
      <c r="U49" s="9">
        <f t="shared" si="6"/>
        <v>12431.4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57">
      <c r="A50" s="10">
        <v>2018</v>
      </c>
      <c r="B50" s="12" t="s">
        <v>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>
      <c r="A51" s="10"/>
      <c r="B51" s="12" t="s">
        <v>5</v>
      </c>
      <c r="C51" s="9">
        <v>2472000</v>
      </c>
      <c r="D51" s="9">
        <v>2199257</v>
      </c>
      <c r="E51" s="9">
        <v>57054</v>
      </c>
      <c r="F51" s="9">
        <v>10182985</v>
      </c>
      <c r="G51" s="9">
        <v>10182985</v>
      </c>
      <c r="H51" s="9">
        <v>48825.3</v>
      </c>
      <c r="I51" s="9">
        <v>48825.3</v>
      </c>
      <c r="J51" s="9">
        <v>1423762</v>
      </c>
      <c r="K51" s="9">
        <v>33900</v>
      </c>
      <c r="L51" s="9">
        <v>6487623</v>
      </c>
      <c r="M51" s="9">
        <v>30963.599999999999</v>
      </c>
      <c r="N51" s="9">
        <v>30963.599999999999</v>
      </c>
      <c r="O51" s="9">
        <v>30963.599999999999</v>
      </c>
      <c r="P51" s="9">
        <v>775495</v>
      </c>
      <c r="Q51" s="9">
        <v>23154</v>
      </c>
      <c r="R51" s="9">
        <v>3695362</v>
      </c>
      <c r="S51" s="9">
        <v>3695362</v>
      </c>
      <c r="T51" s="9">
        <v>17861.7</v>
      </c>
      <c r="U51" s="9">
        <v>17861.7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>
      <c r="A52" s="10"/>
      <c r="B52" s="15" t="s">
        <v>6</v>
      </c>
      <c r="C52" s="9">
        <f>C51</f>
        <v>2472000</v>
      </c>
      <c r="D52" s="9">
        <f t="shared" ref="D52:U52" si="7">D51</f>
        <v>2199257</v>
      </c>
      <c r="E52" s="9">
        <f t="shared" si="7"/>
        <v>57054</v>
      </c>
      <c r="F52" s="9">
        <f t="shared" si="7"/>
        <v>10182985</v>
      </c>
      <c r="G52" s="9">
        <f t="shared" si="7"/>
        <v>10182985</v>
      </c>
      <c r="H52" s="9">
        <f t="shared" si="7"/>
        <v>48825.3</v>
      </c>
      <c r="I52" s="9">
        <f t="shared" si="7"/>
        <v>48825.3</v>
      </c>
      <c r="J52" s="9">
        <f t="shared" si="7"/>
        <v>1423762</v>
      </c>
      <c r="K52" s="9">
        <f t="shared" si="7"/>
        <v>33900</v>
      </c>
      <c r="L52" s="9">
        <f t="shared" si="7"/>
        <v>6487623</v>
      </c>
      <c r="M52" s="9">
        <f t="shared" si="7"/>
        <v>30963.599999999999</v>
      </c>
      <c r="N52" s="9">
        <f t="shared" si="7"/>
        <v>30963.599999999999</v>
      </c>
      <c r="O52" s="9">
        <f t="shared" si="7"/>
        <v>30963.599999999999</v>
      </c>
      <c r="P52" s="9">
        <f t="shared" si="7"/>
        <v>775495</v>
      </c>
      <c r="Q52" s="9">
        <f t="shared" si="7"/>
        <v>23154</v>
      </c>
      <c r="R52" s="9">
        <f t="shared" si="7"/>
        <v>3695362</v>
      </c>
      <c r="S52" s="9">
        <f t="shared" si="7"/>
        <v>3695362</v>
      </c>
      <c r="T52" s="9">
        <f t="shared" si="7"/>
        <v>17861.7</v>
      </c>
      <c r="U52" s="9">
        <f t="shared" si="7"/>
        <v>17861.7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57">
      <c r="A53" s="10">
        <v>2019</v>
      </c>
      <c r="B53" s="12" t="s">
        <v>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>
      <c r="A54" s="10"/>
      <c r="B54" s="12" t="s">
        <v>5</v>
      </c>
      <c r="C54" s="9">
        <v>2199257</v>
      </c>
      <c r="D54" s="9">
        <v>2199257</v>
      </c>
      <c r="E54" s="9">
        <v>27576.400000000001</v>
      </c>
      <c r="F54" s="9">
        <v>2199257</v>
      </c>
      <c r="G54" s="9">
        <v>2199257</v>
      </c>
      <c r="H54" s="9">
        <v>27576.400000000001</v>
      </c>
      <c r="I54" s="9">
        <v>27576.400000000001</v>
      </c>
      <c r="J54" s="9">
        <v>2199257</v>
      </c>
      <c r="K54" s="9">
        <v>27576.400000000001</v>
      </c>
      <c r="L54" s="9">
        <v>2199257</v>
      </c>
      <c r="M54" s="9">
        <v>2199257</v>
      </c>
      <c r="N54" s="9">
        <v>27576.400000000001</v>
      </c>
      <c r="O54" s="9">
        <v>27576.400000000001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>
      <c r="A55" s="10"/>
      <c r="B55" s="15" t="s">
        <v>6</v>
      </c>
      <c r="C55" s="9">
        <f>C54</f>
        <v>2199257</v>
      </c>
      <c r="D55" s="9">
        <f t="shared" ref="D55:O55" si="8">D54</f>
        <v>2199257</v>
      </c>
      <c r="E55" s="9">
        <f t="shared" si="8"/>
        <v>27576.400000000001</v>
      </c>
      <c r="F55" s="9">
        <f t="shared" si="8"/>
        <v>2199257</v>
      </c>
      <c r="G55" s="9">
        <f t="shared" si="8"/>
        <v>2199257</v>
      </c>
      <c r="H55" s="9">
        <f t="shared" si="8"/>
        <v>27576.400000000001</v>
      </c>
      <c r="I55" s="9">
        <f t="shared" si="8"/>
        <v>27576.400000000001</v>
      </c>
      <c r="J55" s="9">
        <f t="shared" si="8"/>
        <v>2199257</v>
      </c>
      <c r="K55" s="9">
        <f t="shared" si="8"/>
        <v>27576.400000000001</v>
      </c>
      <c r="L55" s="9">
        <f t="shared" si="8"/>
        <v>2199257</v>
      </c>
      <c r="M55" s="9">
        <f t="shared" si="8"/>
        <v>2199257</v>
      </c>
      <c r="N55" s="9">
        <f t="shared" si="8"/>
        <v>27576.400000000001</v>
      </c>
      <c r="O55" s="9">
        <f t="shared" si="8"/>
        <v>27576.400000000001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0"/>
      <c r="B56" s="11" t="s">
        <v>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57">
      <c r="A57" s="10">
        <v>2015</v>
      </c>
      <c r="B57" s="12" t="s">
        <v>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>
      <c r="A58" s="10"/>
      <c r="B58" s="12" t="s">
        <v>5</v>
      </c>
      <c r="C58" s="9">
        <v>433300</v>
      </c>
      <c r="D58" s="9">
        <v>411616</v>
      </c>
      <c r="E58" s="9">
        <v>28500</v>
      </c>
      <c r="F58" s="9">
        <v>433280</v>
      </c>
      <c r="G58" s="9">
        <v>433280</v>
      </c>
      <c r="H58" s="9">
        <v>28500</v>
      </c>
      <c r="I58" s="9">
        <v>28500</v>
      </c>
      <c r="J58" s="9">
        <v>411616</v>
      </c>
      <c r="K58" s="9">
        <v>28500</v>
      </c>
      <c r="L58" s="9">
        <v>433280</v>
      </c>
      <c r="M58" s="9">
        <v>433280</v>
      </c>
      <c r="N58" s="9">
        <v>28500</v>
      </c>
      <c r="O58" s="9">
        <v>28500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>
      <c r="A59" s="10"/>
      <c r="B59" s="12" t="s">
        <v>6</v>
      </c>
      <c r="C59" s="9">
        <f>C58</f>
        <v>433300</v>
      </c>
      <c r="D59" s="9">
        <f t="shared" ref="D59:O59" si="9">D58</f>
        <v>411616</v>
      </c>
      <c r="E59" s="9">
        <f t="shared" si="9"/>
        <v>28500</v>
      </c>
      <c r="F59" s="9">
        <f t="shared" si="9"/>
        <v>433280</v>
      </c>
      <c r="G59" s="9">
        <f t="shared" si="9"/>
        <v>433280</v>
      </c>
      <c r="H59" s="9">
        <f t="shared" si="9"/>
        <v>28500</v>
      </c>
      <c r="I59" s="9">
        <f t="shared" si="9"/>
        <v>28500</v>
      </c>
      <c r="J59" s="9">
        <f t="shared" si="9"/>
        <v>411616</v>
      </c>
      <c r="K59" s="9">
        <f t="shared" si="9"/>
        <v>28500</v>
      </c>
      <c r="L59" s="9">
        <f t="shared" si="9"/>
        <v>433280</v>
      </c>
      <c r="M59" s="9">
        <f t="shared" si="9"/>
        <v>433280</v>
      </c>
      <c r="N59" s="9">
        <f t="shared" si="9"/>
        <v>28500</v>
      </c>
      <c r="O59" s="9">
        <f t="shared" si="9"/>
        <v>28500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57">
      <c r="A60" s="10">
        <v>2016</v>
      </c>
      <c r="B60" s="12" t="s">
        <v>4</v>
      </c>
      <c r="C60" s="9"/>
      <c r="D60" s="14"/>
      <c r="E60" s="1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>
      <c r="A61" s="10"/>
      <c r="B61" s="12" t="s">
        <v>5</v>
      </c>
      <c r="C61" s="9">
        <v>247800</v>
      </c>
      <c r="D61" s="21"/>
      <c r="E61" s="21"/>
      <c r="F61" s="22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19"/>
      <c r="AE61" s="19"/>
      <c r="AF61" s="19"/>
      <c r="AG61" s="19"/>
    </row>
    <row r="62" spans="1:33">
      <c r="A62" s="10"/>
      <c r="B62" s="15" t="s">
        <v>6</v>
      </c>
      <c r="C62" s="9">
        <f>C61</f>
        <v>247800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57">
      <c r="A63" s="10">
        <v>2017</v>
      </c>
      <c r="B63" s="12" t="s">
        <v>4</v>
      </c>
      <c r="C63" s="9"/>
      <c r="D63" s="14"/>
      <c r="E63" s="9"/>
      <c r="F63" s="19"/>
      <c r="G63" s="19"/>
      <c r="H63" s="19"/>
      <c r="I63" s="19"/>
      <c r="J63" s="19"/>
      <c r="K63" s="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9"/>
      <c r="AA63" s="9"/>
      <c r="AB63" s="9"/>
      <c r="AC63" s="9"/>
      <c r="AD63" s="9"/>
      <c r="AE63" s="9"/>
      <c r="AF63" s="9"/>
      <c r="AG63" s="9"/>
    </row>
    <row r="64" spans="1:33">
      <c r="A64" s="10"/>
      <c r="B64" s="12" t="s">
        <v>5</v>
      </c>
      <c r="C64" s="9">
        <v>352000</v>
      </c>
      <c r="D64" s="21"/>
      <c r="E64" s="2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9"/>
      <c r="AA64" s="9"/>
      <c r="AB64" s="9"/>
      <c r="AC64" s="9"/>
      <c r="AD64" s="9"/>
      <c r="AE64" s="9"/>
      <c r="AF64" s="9"/>
      <c r="AG64" s="9"/>
    </row>
    <row r="65" spans="1:47">
      <c r="A65" s="10"/>
      <c r="B65" s="15" t="s">
        <v>6</v>
      </c>
      <c r="C65" s="9">
        <f>C64</f>
        <v>352000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47" ht="57">
      <c r="A66" s="10">
        <v>2018</v>
      </c>
      <c r="B66" s="12" t="s">
        <v>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47">
      <c r="A67" s="10"/>
      <c r="B67" s="12" t="s">
        <v>5</v>
      </c>
      <c r="C67" s="9">
        <v>534800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47">
      <c r="A68" s="10"/>
      <c r="B68" s="15" t="s">
        <v>6</v>
      </c>
      <c r="C68" s="9">
        <f>C67</f>
        <v>534800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47" ht="57">
      <c r="A69" s="10">
        <v>2019</v>
      </c>
      <c r="B69" s="12" t="s">
        <v>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47">
      <c r="A70" s="10"/>
      <c r="B70" s="12" t="s">
        <v>5</v>
      </c>
      <c r="C70" s="9">
        <v>291500</v>
      </c>
      <c r="D70" s="9">
        <v>41000</v>
      </c>
      <c r="E70" s="9">
        <v>6000</v>
      </c>
      <c r="F70" s="9">
        <v>41000</v>
      </c>
      <c r="G70" s="9">
        <v>56084.1</v>
      </c>
      <c r="H70" s="9">
        <v>6000</v>
      </c>
      <c r="I70" s="9">
        <v>7326.7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>
        <v>41000</v>
      </c>
      <c r="W70" s="9">
        <v>6000</v>
      </c>
      <c r="X70" s="9">
        <v>41000</v>
      </c>
      <c r="Y70" s="9">
        <v>56084.1</v>
      </c>
      <c r="Z70" s="9">
        <v>6000</v>
      </c>
      <c r="AA70" s="9">
        <v>7326.7</v>
      </c>
      <c r="AB70" s="9"/>
      <c r="AC70" s="9"/>
      <c r="AD70" s="9"/>
      <c r="AE70" s="9"/>
      <c r="AF70" s="9"/>
      <c r="AG70" s="9"/>
    </row>
    <row r="71" spans="1:47">
      <c r="A71" s="10"/>
      <c r="B71" s="15" t="s">
        <v>6</v>
      </c>
      <c r="C71" s="9">
        <f>C70</f>
        <v>291500</v>
      </c>
      <c r="D71" s="9">
        <f t="shared" ref="D71:AA71" si="10">D70</f>
        <v>41000</v>
      </c>
      <c r="E71" s="9">
        <f t="shared" si="10"/>
        <v>6000</v>
      </c>
      <c r="F71" s="9">
        <f t="shared" si="10"/>
        <v>41000</v>
      </c>
      <c r="G71" s="9">
        <f t="shared" si="10"/>
        <v>56084.1</v>
      </c>
      <c r="H71" s="9">
        <f t="shared" si="10"/>
        <v>6000</v>
      </c>
      <c r="I71" s="9">
        <f t="shared" si="10"/>
        <v>7326.7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f t="shared" si="10"/>
        <v>41000</v>
      </c>
      <c r="W71" s="9">
        <f t="shared" si="10"/>
        <v>6000</v>
      </c>
      <c r="X71" s="9">
        <f t="shared" si="10"/>
        <v>41000</v>
      </c>
      <c r="Y71" s="9">
        <f t="shared" si="10"/>
        <v>56084.1</v>
      </c>
      <c r="Z71" s="9">
        <f t="shared" si="10"/>
        <v>6000</v>
      </c>
      <c r="AA71" s="9">
        <f t="shared" si="10"/>
        <v>7326.7</v>
      </c>
      <c r="AB71" s="9"/>
      <c r="AC71" s="9"/>
      <c r="AD71" s="9"/>
      <c r="AE71" s="9"/>
      <c r="AF71" s="9"/>
      <c r="AG71" s="9"/>
    </row>
    <row r="72" spans="1:47">
      <c r="A72" s="10"/>
      <c r="B72" s="11" t="s">
        <v>18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47" ht="57">
      <c r="A73" s="10">
        <v>2015</v>
      </c>
      <c r="B73" s="12" t="s">
        <v>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47" s="1" customFormat="1">
      <c r="A74" s="10"/>
      <c r="B74" s="12" t="s">
        <v>5</v>
      </c>
      <c r="C74" s="9">
        <v>2237.6999999999998</v>
      </c>
      <c r="D74" s="3">
        <v>1393502</v>
      </c>
      <c r="E74" s="3">
        <v>95400</v>
      </c>
      <c r="F74" s="24">
        <v>200000</v>
      </c>
      <c r="G74" s="9">
        <v>653602</v>
      </c>
      <c r="H74" s="24"/>
      <c r="I74" s="24"/>
      <c r="J74" s="4">
        <v>696751</v>
      </c>
      <c r="K74" s="5">
        <v>47700</v>
      </c>
      <c r="L74" s="24"/>
      <c r="M74" s="24"/>
      <c r="N74" s="24"/>
      <c r="O74" s="24"/>
      <c r="P74" s="3">
        <v>696751</v>
      </c>
      <c r="Q74" s="26">
        <v>47700</v>
      </c>
      <c r="R74" s="13"/>
      <c r="S74" s="13"/>
      <c r="T74" s="13"/>
      <c r="U74" s="13"/>
      <c r="V74" s="13"/>
      <c r="W74" s="13"/>
      <c r="X74" s="13">
        <v>200000</v>
      </c>
      <c r="Y74" s="9">
        <v>653602</v>
      </c>
      <c r="Z74" s="13"/>
      <c r="AA74" s="24"/>
      <c r="AB74" s="24"/>
      <c r="AC74" s="9"/>
      <c r="AD74" s="9"/>
      <c r="AE74" s="9"/>
      <c r="AF74" s="9"/>
      <c r="AG74" s="9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>
      <c r="A75" s="10"/>
      <c r="B75" s="12" t="s">
        <v>6</v>
      </c>
      <c r="C75" s="9">
        <v>2237.6999999999998</v>
      </c>
      <c r="D75" s="3">
        <v>1393502</v>
      </c>
      <c r="E75" s="9"/>
      <c r="F75" s="24">
        <v>200000</v>
      </c>
      <c r="G75" s="9">
        <v>653602</v>
      </c>
      <c r="H75" s="9"/>
      <c r="I75" s="9"/>
      <c r="J75" s="4">
        <v>696751</v>
      </c>
      <c r="K75" s="5">
        <v>47700</v>
      </c>
      <c r="L75" s="9"/>
      <c r="M75" s="9"/>
      <c r="N75" s="9"/>
      <c r="O75" s="9"/>
      <c r="P75" s="3">
        <v>696751</v>
      </c>
      <c r="Q75" s="26">
        <v>47700</v>
      </c>
      <c r="R75" s="9"/>
      <c r="S75" s="9"/>
      <c r="T75" s="9"/>
      <c r="U75" s="9"/>
      <c r="V75" s="9"/>
      <c r="W75" s="9"/>
      <c r="X75" s="13">
        <v>200000</v>
      </c>
      <c r="Y75" s="9">
        <v>653602</v>
      </c>
      <c r="Z75" s="9"/>
      <c r="AA75" s="9"/>
      <c r="AB75" s="9"/>
      <c r="AC75" s="9"/>
      <c r="AD75" s="9"/>
      <c r="AE75" s="9"/>
      <c r="AF75" s="9"/>
      <c r="AG75" s="9"/>
    </row>
    <row r="76" spans="1:47" ht="57">
      <c r="A76" s="10">
        <v>2016</v>
      </c>
      <c r="B76" s="12" t="s">
        <v>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47">
      <c r="A77" s="10"/>
      <c r="B77" s="12" t="s">
        <v>5</v>
      </c>
      <c r="C77" s="9">
        <v>2293.4</v>
      </c>
      <c r="D77" s="3">
        <v>670000</v>
      </c>
      <c r="E77" s="9"/>
      <c r="F77" s="9">
        <v>670000</v>
      </c>
      <c r="G77" s="9">
        <v>1750194.7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v>670000</v>
      </c>
      <c r="W77" s="9"/>
      <c r="X77" s="9">
        <v>670000</v>
      </c>
      <c r="Y77" s="9">
        <v>1750194.7</v>
      </c>
      <c r="Z77" s="9"/>
      <c r="AA77" s="9"/>
      <c r="AB77" s="9"/>
      <c r="AC77" s="9"/>
      <c r="AD77" s="9"/>
      <c r="AE77" s="9"/>
      <c r="AF77" s="9"/>
      <c r="AG77" s="9"/>
    </row>
    <row r="78" spans="1:47">
      <c r="A78" s="10"/>
      <c r="B78" s="15" t="s">
        <v>6</v>
      </c>
      <c r="C78" s="9">
        <v>2293.4</v>
      </c>
      <c r="D78" s="3">
        <v>670000</v>
      </c>
      <c r="E78" s="9"/>
      <c r="F78" s="9">
        <v>670000</v>
      </c>
      <c r="G78" s="9">
        <v>1750194.7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v>670000</v>
      </c>
      <c r="W78" s="9"/>
      <c r="X78" s="9">
        <v>670000</v>
      </c>
      <c r="Y78" s="9">
        <v>1750194.7</v>
      </c>
      <c r="Z78" s="9"/>
      <c r="AA78" s="9"/>
      <c r="AB78" s="9"/>
      <c r="AC78" s="9"/>
      <c r="AD78" s="9"/>
      <c r="AE78" s="9"/>
      <c r="AF78" s="9"/>
      <c r="AG78" s="9"/>
    </row>
    <row r="79" spans="1:47" ht="57">
      <c r="A79" s="10">
        <v>2017</v>
      </c>
      <c r="B79" s="12" t="s">
        <v>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47">
      <c r="A80" s="10"/>
      <c r="B80" s="12" t="s">
        <v>5</v>
      </c>
      <c r="C80" s="9"/>
      <c r="D80" s="25">
        <v>565700</v>
      </c>
      <c r="E80" s="9"/>
      <c r="F80" s="9">
        <v>565700</v>
      </c>
      <c r="G80" s="24">
        <v>19853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5">
        <v>565700</v>
      </c>
      <c r="W80" s="9"/>
      <c r="X80" s="9">
        <v>565700</v>
      </c>
      <c r="Y80" s="9">
        <v>19853</v>
      </c>
      <c r="Z80" s="9"/>
      <c r="AA80" s="9"/>
      <c r="AB80" s="9"/>
      <c r="AC80" s="9"/>
      <c r="AD80" s="9"/>
      <c r="AE80" s="9"/>
      <c r="AF80" s="9"/>
      <c r="AG80" s="9"/>
    </row>
    <row r="81" spans="1:33">
      <c r="A81" s="10"/>
      <c r="B81" s="15" t="s">
        <v>6</v>
      </c>
      <c r="C81" s="9"/>
      <c r="D81" s="25">
        <v>565700</v>
      </c>
      <c r="E81" s="9"/>
      <c r="F81" s="9">
        <v>565700</v>
      </c>
      <c r="G81" s="24">
        <v>19853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25">
        <v>565700</v>
      </c>
      <c r="W81" s="9"/>
      <c r="X81" s="9">
        <v>565700</v>
      </c>
      <c r="Y81" s="9">
        <v>19853</v>
      </c>
      <c r="Z81" s="9"/>
      <c r="AA81" s="9"/>
      <c r="AB81" s="9"/>
      <c r="AC81" s="9"/>
      <c r="AD81" s="9"/>
      <c r="AE81" s="9"/>
      <c r="AF81" s="9"/>
      <c r="AG81" s="9"/>
    </row>
    <row r="82" spans="1:33" ht="57">
      <c r="A82" s="10">
        <v>2018</v>
      </c>
      <c r="B82" s="12" t="s">
        <v>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>
      <c r="A83" s="10"/>
      <c r="B83" s="12" t="s">
        <v>5</v>
      </c>
      <c r="C83" s="9"/>
      <c r="D83" s="9">
        <v>800771</v>
      </c>
      <c r="E83" s="9"/>
      <c r="F83" s="9">
        <v>800771</v>
      </c>
      <c r="G83" s="10">
        <v>1291059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5">
        <v>800771</v>
      </c>
      <c r="W83" s="9"/>
      <c r="X83" s="9">
        <v>800771</v>
      </c>
      <c r="Y83" s="9">
        <v>1291059</v>
      </c>
      <c r="Z83" s="9"/>
      <c r="AA83" s="9"/>
      <c r="AB83" s="9"/>
      <c r="AC83" s="9"/>
      <c r="AD83" s="9"/>
      <c r="AE83" s="9"/>
      <c r="AF83" s="9"/>
      <c r="AG83" s="9"/>
    </row>
    <row r="84" spans="1:33">
      <c r="A84" s="10"/>
      <c r="B84" s="15" t="s">
        <v>6</v>
      </c>
      <c r="C84" s="9"/>
      <c r="D84" s="9">
        <v>800771</v>
      </c>
      <c r="E84" s="9"/>
      <c r="F84" s="9">
        <v>800771</v>
      </c>
      <c r="G84" s="10">
        <v>1291059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5">
        <v>800771</v>
      </c>
      <c r="W84" s="9"/>
      <c r="X84" s="9">
        <v>800771</v>
      </c>
      <c r="Y84" s="9">
        <v>1291059</v>
      </c>
      <c r="Z84" s="9"/>
      <c r="AA84" s="9"/>
      <c r="AB84" s="9"/>
      <c r="AC84" s="9"/>
      <c r="AD84" s="9"/>
      <c r="AE84" s="9"/>
      <c r="AF84" s="9"/>
      <c r="AG84" s="9"/>
    </row>
    <row r="85" spans="1:33" ht="57">
      <c r="A85" s="10">
        <v>2019</v>
      </c>
      <c r="B85" s="12" t="s">
        <v>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>
      <c r="A86" s="10"/>
      <c r="B86" s="12" t="s">
        <v>5</v>
      </c>
      <c r="C86" s="9"/>
      <c r="D86" s="3">
        <v>1393502</v>
      </c>
      <c r="E86" s="3">
        <v>95400</v>
      </c>
      <c r="F86" s="3">
        <v>1393502</v>
      </c>
      <c r="G86" s="3">
        <v>5505879</v>
      </c>
      <c r="H86" s="3">
        <v>95400</v>
      </c>
      <c r="I86" s="3">
        <v>95283.8</v>
      </c>
      <c r="J86" s="3">
        <v>696751</v>
      </c>
      <c r="K86" s="3">
        <v>47700</v>
      </c>
      <c r="L86" s="3">
        <v>696751</v>
      </c>
      <c r="M86" s="3">
        <v>2007906.5</v>
      </c>
      <c r="N86" s="3">
        <v>47700</v>
      </c>
      <c r="O86" s="3">
        <v>47641.9</v>
      </c>
      <c r="P86" s="3">
        <v>696751</v>
      </c>
      <c r="Q86" s="3">
        <v>47700</v>
      </c>
      <c r="R86" s="3">
        <v>696751</v>
      </c>
      <c r="S86" s="3">
        <v>2007906.5</v>
      </c>
      <c r="T86" s="3">
        <v>47700</v>
      </c>
      <c r="U86" s="3">
        <v>47641.9</v>
      </c>
      <c r="V86" s="3"/>
      <c r="W86" s="3"/>
      <c r="X86" s="3">
        <v>1490066</v>
      </c>
      <c r="Y86" s="3" t="s">
        <v>20</v>
      </c>
      <c r="Z86" s="3"/>
      <c r="AA86" s="9"/>
      <c r="AB86" s="9"/>
      <c r="AC86" s="9"/>
      <c r="AD86" s="9"/>
      <c r="AE86" s="9"/>
      <c r="AF86" s="9"/>
      <c r="AG86" s="9"/>
    </row>
    <row r="87" spans="1:33">
      <c r="A87" s="10"/>
      <c r="B87" s="10" t="s">
        <v>6</v>
      </c>
      <c r="C87" s="10"/>
      <c r="D87" s="3">
        <v>1393502</v>
      </c>
      <c r="E87" s="3">
        <v>95400</v>
      </c>
      <c r="F87" s="3">
        <v>1393502</v>
      </c>
      <c r="G87" s="3">
        <v>5505879</v>
      </c>
      <c r="H87" s="3">
        <v>95400</v>
      </c>
      <c r="I87" s="3">
        <v>95283.8</v>
      </c>
      <c r="J87" s="3">
        <v>696751</v>
      </c>
      <c r="K87" s="3">
        <v>47700</v>
      </c>
      <c r="L87" s="3">
        <v>696751</v>
      </c>
      <c r="M87" s="3">
        <v>2007906.5</v>
      </c>
      <c r="N87" s="3">
        <v>47700</v>
      </c>
      <c r="O87" s="3">
        <v>47641.9</v>
      </c>
      <c r="P87" s="3">
        <v>696751</v>
      </c>
      <c r="Q87" s="3">
        <v>47700</v>
      </c>
      <c r="R87" s="3">
        <v>696751</v>
      </c>
      <c r="S87" s="3">
        <v>2007906.5</v>
      </c>
      <c r="T87" s="3">
        <v>47700</v>
      </c>
      <c r="U87" s="3">
        <v>47641.9</v>
      </c>
      <c r="V87" s="3"/>
      <c r="W87" s="3"/>
      <c r="X87" s="3">
        <v>1490066</v>
      </c>
      <c r="Y87" s="3" t="s">
        <v>20</v>
      </c>
      <c r="Z87" s="3"/>
      <c r="AA87" s="10"/>
      <c r="AB87" s="10"/>
      <c r="AC87" s="10"/>
      <c r="AD87" s="10"/>
      <c r="AE87" s="10"/>
      <c r="AF87" s="10"/>
      <c r="AG87" s="10"/>
    </row>
    <row r="88" spans="1:3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>
      <c r="A90" s="6"/>
      <c r="B90" s="6"/>
      <c r="C90" s="6"/>
      <c r="D90" s="6"/>
      <c r="E90" s="6"/>
      <c r="F90" s="2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</sheetData>
  <mergeCells count="25">
    <mergeCell ref="AD1:AG1"/>
    <mergeCell ref="Z6:AA6"/>
    <mergeCell ref="A5:A6"/>
    <mergeCell ref="J5:K5"/>
    <mergeCell ref="F5:I5"/>
    <mergeCell ref="AF4:AG4"/>
    <mergeCell ref="AD5:AG5"/>
    <mergeCell ref="AD6:AE6"/>
    <mergeCell ref="AF6:AG6"/>
    <mergeCell ref="C5:C6"/>
    <mergeCell ref="D5:E6"/>
    <mergeCell ref="L5:O5"/>
    <mergeCell ref="R5:U5"/>
    <mergeCell ref="X5:AA5"/>
    <mergeCell ref="F6:G6"/>
    <mergeCell ref="H6:I6"/>
    <mergeCell ref="L6:M6"/>
    <mergeCell ref="AB5:AC5"/>
    <mergeCell ref="N6:O6"/>
    <mergeCell ref="R6:S6"/>
    <mergeCell ref="T6:U6"/>
    <mergeCell ref="X6:Y6"/>
    <mergeCell ref="B5:B6"/>
    <mergeCell ref="P5:Q5"/>
    <mergeCell ref="V5:W5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Карелия</vt:lpstr>
      <vt:lpstr>Карелия!Область_печати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Ольховая</cp:lastModifiedBy>
  <cp:lastPrinted>2020-04-28T08:50:21Z</cp:lastPrinted>
  <dcterms:created xsi:type="dcterms:W3CDTF">2020-02-17T16:19:46Z</dcterms:created>
  <dcterms:modified xsi:type="dcterms:W3CDTF">2020-05-29T11:49:51Z</dcterms:modified>
</cp:coreProperties>
</file>