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2017\"/>
    </mc:Choice>
  </mc:AlternateContent>
  <bookViews>
    <workbookView xWindow="-12" yWindow="336" windowWidth="19440" windowHeight="9312" activeTab="2"/>
  </bookViews>
  <sheets>
    <sheet name="Приложение №1" sheetId="6" r:id="rId1"/>
    <sheet name="Приложение №2" sheetId="5" r:id="rId2"/>
    <sheet name="Приложение №3" sheetId="7" r:id="rId3"/>
  </sheets>
  <definedNames>
    <definedName name="_xlnm._FilterDatabase" localSheetId="0" hidden="1">'Приложение №1'!$A$5:$G$5</definedName>
    <definedName name="_xlnm._FilterDatabase" localSheetId="1" hidden="1">'Приложение №2'!$A$5:$P$5</definedName>
    <definedName name="_xlnm._FilterDatabase" localSheetId="2" hidden="1">'Приложение №3'!$A$7:$BE$7</definedName>
    <definedName name="_xlnm.Print_Titles" localSheetId="0">'Приложение №1'!$4:$5</definedName>
    <definedName name="_xlnm.Print_Titles" localSheetId="1">'Приложение №2'!$4:$5</definedName>
    <definedName name="_xlnm.Print_Titles" localSheetId="2">'Приложение №3'!$A:$A,'Приложение №3'!$4:$6</definedName>
  </definedNames>
  <calcPr calcId="162913"/>
</workbook>
</file>

<file path=xl/calcChain.xml><?xml version="1.0" encoding="utf-8"?>
<calcChain xmlns="http://schemas.openxmlformats.org/spreadsheetml/2006/main">
  <c r="F304" i="7" l="1"/>
  <c r="AM13" i="7" l="1"/>
  <c r="AL13" i="7"/>
  <c r="Z13" i="7"/>
  <c r="Y13" i="7"/>
  <c r="M13" i="7"/>
  <c r="L13" i="7"/>
  <c r="BB9" i="7" l="1"/>
  <c r="BB10" i="7"/>
  <c r="BB11" i="7"/>
  <c r="BB12" i="7"/>
  <c r="BB13" i="7"/>
  <c r="BB14" i="7"/>
  <c r="BB15" i="7"/>
  <c r="BB17" i="7"/>
  <c r="BB18" i="7"/>
  <c r="BB19" i="7"/>
  <c r="BB20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B42" i="7"/>
  <c r="BB43" i="7"/>
  <c r="BB44" i="7"/>
  <c r="BB45" i="7"/>
  <c r="BB46" i="7"/>
  <c r="BB47" i="7"/>
  <c r="BB48" i="7"/>
  <c r="BB49" i="7"/>
  <c r="BB50" i="7"/>
  <c r="BB51" i="7"/>
  <c r="BB52" i="7"/>
  <c r="BB53" i="7"/>
  <c r="BB54" i="7"/>
  <c r="BB55" i="7"/>
  <c r="BB56" i="7"/>
  <c r="BB57" i="7"/>
  <c r="BB58" i="7"/>
  <c r="BB59" i="7"/>
  <c r="BB60" i="7"/>
  <c r="BB61" i="7"/>
  <c r="BB62" i="7"/>
  <c r="BB63" i="7"/>
  <c r="BB64" i="7"/>
  <c r="BB65" i="7"/>
  <c r="BB66" i="7"/>
  <c r="BB67" i="7"/>
  <c r="BB68" i="7"/>
  <c r="BB69" i="7"/>
  <c r="BB70" i="7"/>
  <c r="BB71" i="7"/>
  <c r="BB72" i="7"/>
  <c r="BB73" i="7"/>
  <c r="BB74" i="7"/>
  <c r="BB75" i="7"/>
  <c r="BB76" i="7"/>
  <c r="BB77" i="7"/>
  <c r="BB78" i="7"/>
  <c r="BB79" i="7"/>
  <c r="BB80" i="7"/>
  <c r="BB81" i="7"/>
  <c r="BB82" i="7"/>
  <c r="BB83" i="7"/>
  <c r="BB84" i="7"/>
  <c r="BB85" i="7"/>
  <c r="BB86" i="7"/>
  <c r="BB87" i="7"/>
  <c r="BB88" i="7"/>
  <c r="BB89" i="7"/>
  <c r="BB90" i="7"/>
  <c r="BB91" i="7"/>
  <c r="BB92" i="7"/>
  <c r="BB93" i="7"/>
  <c r="BB94" i="7"/>
  <c r="BB95" i="7"/>
  <c r="BB96" i="7"/>
  <c r="BB97" i="7"/>
  <c r="BB98" i="7"/>
  <c r="BB99" i="7"/>
  <c r="BB100" i="7"/>
  <c r="BB101" i="7"/>
  <c r="BB102" i="7"/>
  <c r="BB103" i="7"/>
  <c r="BB104" i="7"/>
  <c r="BB105" i="7"/>
  <c r="BB106" i="7"/>
  <c r="BB107" i="7"/>
  <c r="BB108" i="7"/>
  <c r="BB109" i="7"/>
  <c r="BB110" i="7"/>
  <c r="BB111" i="7"/>
  <c r="BB112" i="7"/>
  <c r="BB113" i="7"/>
  <c r="BB114" i="7"/>
  <c r="BB115" i="7"/>
  <c r="BB116" i="7"/>
  <c r="BB117" i="7"/>
  <c r="BB118" i="7"/>
  <c r="BB119" i="7"/>
  <c r="BB120" i="7"/>
  <c r="BB121" i="7"/>
  <c r="BB122" i="7"/>
  <c r="BB123" i="7"/>
  <c r="BB124" i="7"/>
  <c r="BB125" i="7"/>
  <c r="BB126" i="7"/>
  <c r="BB127" i="7"/>
  <c r="BB128" i="7"/>
  <c r="BB129" i="7"/>
  <c r="BB130" i="7"/>
  <c r="BB131" i="7"/>
  <c r="BB132" i="7"/>
  <c r="BB133" i="7"/>
  <c r="BB134" i="7"/>
  <c r="BB135" i="7"/>
  <c r="BB136" i="7"/>
  <c r="BB137" i="7"/>
  <c r="BB138" i="7"/>
  <c r="BB139" i="7"/>
  <c r="BB140" i="7"/>
  <c r="BB141" i="7"/>
  <c r="BB142" i="7"/>
  <c r="BB143" i="7"/>
  <c r="BB144" i="7"/>
  <c r="BB145" i="7"/>
  <c r="BB146" i="7"/>
  <c r="BB147" i="7"/>
  <c r="BB148" i="7"/>
  <c r="BB149" i="7"/>
  <c r="BB150" i="7"/>
  <c r="BB151" i="7"/>
  <c r="BB152" i="7"/>
  <c r="BB153" i="7"/>
  <c r="BB154" i="7"/>
  <c r="BB155" i="7"/>
  <c r="BB156" i="7"/>
  <c r="BB157" i="7"/>
  <c r="BB158" i="7"/>
  <c r="BB159" i="7"/>
  <c r="BB160" i="7"/>
  <c r="BB161" i="7"/>
  <c r="BB162" i="7"/>
  <c r="BB163" i="7"/>
  <c r="BB164" i="7"/>
  <c r="BB165" i="7"/>
  <c r="BB166" i="7"/>
  <c r="BB167" i="7"/>
  <c r="BB168" i="7"/>
  <c r="BB169" i="7"/>
  <c r="BB170" i="7"/>
  <c r="BB171" i="7"/>
  <c r="BB172" i="7"/>
  <c r="BB173" i="7"/>
  <c r="BB174" i="7"/>
  <c r="BB175" i="7"/>
  <c r="BB176" i="7"/>
  <c r="BB177" i="7"/>
  <c r="BB178" i="7"/>
  <c r="BB179" i="7"/>
  <c r="BB180" i="7"/>
  <c r="BB181" i="7"/>
  <c r="BB182" i="7"/>
  <c r="BB183" i="7"/>
  <c r="BB184" i="7"/>
  <c r="BB185" i="7"/>
  <c r="BB186" i="7"/>
  <c r="BB187" i="7"/>
  <c r="BB188" i="7"/>
  <c r="BB189" i="7"/>
  <c r="BB190" i="7"/>
  <c r="BB191" i="7"/>
  <c r="BB192" i="7"/>
  <c r="BB193" i="7"/>
  <c r="BB194" i="7"/>
  <c r="BB195" i="7"/>
  <c r="BB196" i="7"/>
  <c r="BB197" i="7"/>
  <c r="BB198" i="7"/>
  <c r="BB199" i="7"/>
  <c r="BB200" i="7"/>
  <c r="BB201" i="7"/>
  <c r="BB202" i="7"/>
  <c r="BB203" i="7"/>
  <c r="BB204" i="7"/>
  <c r="BB205" i="7"/>
  <c r="BB206" i="7"/>
  <c r="BB207" i="7"/>
  <c r="BB208" i="7"/>
  <c r="BB209" i="7"/>
  <c r="BB210" i="7"/>
  <c r="BB211" i="7"/>
  <c r="BB212" i="7"/>
  <c r="BB213" i="7"/>
  <c r="BB214" i="7"/>
  <c r="BB215" i="7"/>
  <c r="BB216" i="7"/>
  <c r="BB217" i="7"/>
  <c r="BB218" i="7"/>
  <c r="BB219" i="7"/>
  <c r="BB220" i="7"/>
  <c r="BB221" i="7"/>
  <c r="BB222" i="7"/>
  <c r="BB223" i="7"/>
  <c r="BB224" i="7"/>
  <c r="BB225" i="7"/>
  <c r="BB226" i="7"/>
  <c r="BB227" i="7"/>
  <c r="BB228" i="7"/>
  <c r="BB229" i="7"/>
  <c r="BB230" i="7"/>
  <c r="BB231" i="7"/>
  <c r="BB232" i="7"/>
  <c r="BB233" i="7"/>
  <c r="BB234" i="7"/>
  <c r="BB235" i="7"/>
  <c r="BB236" i="7"/>
  <c r="BB237" i="7"/>
  <c r="BB238" i="7"/>
  <c r="BB239" i="7"/>
  <c r="BB240" i="7"/>
  <c r="BB241" i="7"/>
  <c r="BB242" i="7"/>
  <c r="BB243" i="7"/>
  <c r="BB244" i="7"/>
  <c r="BB245" i="7"/>
  <c r="BB246" i="7"/>
  <c r="BB247" i="7"/>
  <c r="BB248" i="7"/>
  <c r="BB249" i="7"/>
  <c r="BB250" i="7"/>
  <c r="BB251" i="7"/>
  <c r="BB252" i="7"/>
  <c r="BB253" i="7"/>
  <c r="BB254" i="7"/>
  <c r="BB255" i="7"/>
  <c r="BB256" i="7"/>
  <c r="BB257" i="7"/>
  <c r="BB258" i="7"/>
  <c r="BB259" i="7"/>
  <c r="BB260" i="7"/>
  <c r="BB261" i="7"/>
  <c r="BB262" i="7"/>
  <c r="BB263" i="7"/>
  <c r="BB264" i="7"/>
  <c r="BB265" i="7"/>
  <c r="BB266" i="7"/>
  <c r="BB267" i="7"/>
  <c r="BB268" i="7"/>
  <c r="BB269" i="7"/>
  <c r="BB270" i="7"/>
  <c r="BB271" i="7"/>
  <c r="BB272" i="7"/>
  <c r="BB273" i="7"/>
  <c r="BB274" i="7"/>
  <c r="BB275" i="7"/>
  <c r="BB276" i="7"/>
  <c r="BB277" i="7"/>
  <c r="BB278" i="7"/>
  <c r="BB279" i="7"/>
  <c r="BB280" i="7"/>
  <c r="BB281" i="7"/>
  <c r="BB282" i="7"/>
  <c r="BB283" i="7"/>
  <c r="BB284" i="7"/>
  <c r="BB285" i="7"/>
  <c r="BB286" i="7"/>
  <c r="BB287" i="7"/>
  <c r="BB288" i="7"/>
  <c r="BB289" i="7"/>
  <c r="BB290" i="7"/>
  <c r="BB291" i="7"/>
  <c r="BB292" i="7"/>
  <c r="BB293" i="7"/>
  <c r="BB294" i="7"/>
  <c r="BB295" i="7"/>
  <c r="BB296" i="7"/>
  <c r="BB297" i="7"/>
  <c r="BB298" i="7"/>
  <c r="BB299" i="7"/>
  <c r="BB300" i="7"/>
  <c r="BB301" i="7"/>
  <c r="BB302" i="7"/>
  <c r="BB303" i="7"/>
  <c r="BB8" i="7"/>
  <c r="BA16" i="7" l="1"/>
  <c r="AZ16" i="7"/>
  <c r="AY16" i="7"/>
  <c r="AL16" i="7"/>
  <c r="AN16" i="7"/>
  <c r="AM16" i="7"/>
  <c r="AA16" i="7"/>
  <c r="Z16" i="7"/>
  <c r="Y16" i="7"/>
  <c r="W16" i="7"/>
  <c r="N16" i="7"/>
  <c r="M16" i="7"/>
  <c r="L16" i="7"/>
  <c r="J16" i="7"/>
  <c r="BB16" i="7" l="1"/>
  <c r="BB304" i="7" s="1"/>
  <c r="BC9" i="7"/>
  <c r="BC10" i="7"/>
  <c r="BC11" i="7"/>
  <c r="BC12" i="7"/>
  <c r="BC13" i="7"/>
  <c r="BC14" i="7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5" i="7"/>
  <c r="BC36" i="7"/>
  <c r="BC37" i="7"/>
  <c r="BC38" i="7"/>
  <c r="BC39" i="7"/>
  <c r="BC40" i="7"/>
  <c r="BC41" i="7"/>
  <c r="BC42" i="7"/>
  <c r="BC43" i="7"/>
  <c r="BC44" i="7"/>
  <c r="BC45" i="7"/>
  <c r="BC46" i="7"/>
  <c r="BC47" i="7"/>
  <c r="BC48" i="7"/>
  <c r="BC49" i="7"/>
  <c r="BC50" i="7"/>
  <c r="BC51" i="7"/>
  <c r="BC52" i="7"/>
  <c r="BC53" i="7"/>
  <c r="BC54" i="7"/>
  <c r="BC55" i="7"/>
  <c r="BC56" i="7"/>
  <c r="BC57" i="7"/>
  <c r="BC58" i="7"/>
  <c r="BC59" i="7"/>
  <c r="BC60" i="7"/>
  <c r="BC61" i="7"/>
  <c r="BC62" i="7"/>
  <c r="BC63" i="7"/>
  <c r="BC64" i="7"/>
  <c r="BC65" i="7"/>
  <c r="BC66" i="7"/>
  <c r="BC67" i="7"/>
  <c r="BC68" i="7"/>
  <c r="BC69" i="7"/>
  <c r="BC70" i="7"/>
  <c r="BC71" i="7"/>
  <c r="BC72" i="7"/>
  <c r="BC73" i="7"/>
  <c r="BC74" i="7"/>
  <c r="BC75" i="7"/>
  <c r="BC76" i="7"/>
  <c r="BC77" i="7"/>
  <c r="BC78" i="7"/>
  <c r="BC79" i="7"/>
  <c r="BC80" i="7"/>
  <c r="BC81" i="7"/>
  <c r="BC82" i="7"/>
  <c r="BC83" i="7"/>
  <c r="BC84" i="7"/>
  <c r="BC85" i="7"/>
  <c r="BC86" i="7"/>
  <c r="BC87" i="7"/>
  <c r="BC88" i="7"/>
  <c r="BC89" i="7"/>
  <c r="BC90" i="7"/>
  <c r="BC91" i="7"/>
  <c r="BC92" i="7"/>
  <c r="BC93" i="7"/>
  <c r="BC94" i="7"/>
  <c r="BC95" i="7"/>
  <c r="BC96" i="7"/>
  <c r="BC97" i="7"/>
  <c r="BC98" i="7"/>
  <c r="BC99" i="7"/>
  <c r="BC100" i="7"/>
  <c r="BC101" i="7"/>
  <c r="BC102" i="7"/>
  <c r="BC103" i="7"/>
  <c r="BC104" i="7"/>
  <c r="BC105" i="7"/>
  <c r="BC106" i="7"/>
  <c r="BC107" i="7"/>
  <c r="BC108" i="7"/>
  <c r="BC109" i="7"/>
  <c r="BC110" i="7"/>
  <c r="BC111" i="7"/>
  <c r="BC112" i="7"/>
  <c r="BC113" i="7"/>
  <c r="BC114" i="7"/>
  <c r="BC115" i="7"/>
  <c r="BC116" i="7"/>
  <c r="BC117" i="7"/>
  <c r="BC118" i="7"/>
  <c r="BC119" i="7"/>
  <c r="BC120" i="7"/>
  <c r="BC121" i="7"/>
  <c r="BC122" i="7"/>
  <c r="BC123" i="7"/>
  <c r="BC124" i="7"/>
  <c r="BC125" i="7"/>
  <c r="BC126" i="7"/>
  <c r="BC127" i="7"/>
  <c r="BC128" i="7"/>
  <c r="BC129" i="7"/>
  <c r="BC130" i="7"/>
  <c r="BC131" i="7"/>
  <c r="BC132" i="7"/>
  <c r="BC133" i="7"/>
  <c r="BC134" i="7"/>
  <c r="BC135" i="7"/>
  <c r="BC136" i="7"/>
  <c r="BC137" i="7"/>
  <c r="BC138" i="7"/>
  <c r="BC139" i="7"/>
  <c r="BC140" i="7"/>
  <c r="BC141" i="7"/>
  <c r="BC142" i="7"/>
  <c r="BC143" i="7"/>
  <c r="BC144" i="7"/>
  <c r="BC145" i="7"/>
  <c r="BC146" i="7"/>
  <c r="BC147" i="7"/>
  <c r="BC148" i="7"/>
  <c r="BC149" i="7"/>
  <c r="BC150" i="7"/>
  <c r="BC151" i="7"/>
  <c r="BC152" i="7"/>
  <c r="BC153" i="7"/>
  <c r="BC154" i="7"/>
  <c r="BC155" i="7"/>
  <c r="BC156" i="7"/>
  <c r="BC157" i="7"/>
  <c r="BC158" i="7"/>
  <c r="BC159" i="7"/>
  <c r="BC160" i="7"/>
  <c r="BC161" i="7"/>
  <c r="BC162" i="7"/>
  <c r="BC163" i="7"/>
  <c r="BC164" i="7"/>
  <c r="BC165" i="7"/>
  <c r="BC166" i="7"/>
  <c r="BC167" i="7"/>
  <c r="BC168" i="7"/>
  <c r="BC169" i="7"/>
  <c r="BC170" i="7"/>
  <c r="BC171" i="7"/>
  <c r="BC172" i="7"/>
  <c r="BC173" i="7"/>
  <c r="BC174" i="7"/>
  <c r="BC175" i="7"/>
  <c r="BC176" i="7"/>
  <c r="BC177" i="7"/>
  <c r="BC178" i="7"/>
  <c r="BC179" i="7"/>
  <c r="BC180" i="7"/>
  <c r="BC181" i="7"/>
  <c r="BC182" i="7"/>
  <c r="BC183" i="7"/>
  <c r="BC184" i="7"/>
  <c r="BC185" i="7"/>
  <c r="BC186" i="7"/>
  <c r="BC187" i="7"/>
  <c r="BC188" i="7"/>
  <c r="BC189" i="7"/>
  <c r="BC190" i="7"/>
  <c r="BC191" i="7"/>
  <c r="BC192" i="7"/>
  <c r="BC193" i="7"/>
  <c r="BC194" i="7"/>
  <c r="BC195" i="7"/>
  <c r="BC196" i="7"/>
  <c r="BC197" i="7"/>
  <c r="BC198" i="7"/>
  <c r="BC199" i="7"/>
  <c r="BC200" i="7"/>
  <c r="BC201" i="7"/>
  <c r="BC202" i="7"/>
  <c r="BC203" i="7"/>
  <c r="BC204" i="7"/>
  <c r="BC205" i="7"/>
  <c r="BC206" i="7"/>
  <c r="BC207" i="7"/>
  <c r="BC208" i="7"/>
  <c r="BC209" i="7"/>
  <c r="BC210" i="7"/>
  <c r="BC211" i="7"/>
  <c r="BC212" i="7"/>
  <c r="BC213" i="7"/>
  <c r="BC214" i="7"/>
  <c r="BC215" i="7"/>
  <c r="BC216" i="7"/>
  <c r="BC217" i="7"/>
  <c r="BC218" i="7"/>
  <c r="BC219" i="7"/>
  <c r="BC220" i="7"/>
  <c r="BC221" i="7"/>
  <c r="BC222" i="7"/>
  <c r="BC223" i="7"/>
  <c r="BC224" i="7"/>
  <c r="BC225" i="7"/>
  <c r="BC226" i="7"/>
  <c r="BC227" i="7"/>
  <c r="BC228" i="7"/>
  <c r="BC229" i="7"/>
  <c r="BC230" i="7"/>
  <c r="BC231" i="7"/>
  <c r="BC232" i="7"/>
  <c r="BC233" i="7"/>
  <c r="BC234" i="7"/>
  <c r="BC235" i="7"/>
  <c r="BC236" i="7"/>
  <c r="BC237" i="7"/>
  <c r="BC238" i="7"/>
  <c r="BC239" i="7"/>
  <c r="BC240" i="7"/>
  <c r="BC241" i="7"/>
  <c r="BC242" i="7"/>
  <c r="BC243" i="7"/>
  <c r="BC244" i="7"/>
  <c r="BC245" i="7"/>
  <c r="BC246" i="7"/>
  <c r="BC247" i="7"/>
  <c r="BC248" i="7"/>
  <c r="BC249" i="7"/>
  <c r="BC250" i="7"/>
  <c r="BC251" i="7"/>
  <c r="BC252" i="7"/>
  <c r="BC253" i="7"/>
  <c r="BC254" i="7"/>
  <c r="BC255" i="7"/>
  <c r="BC256" i="7"/>
  <c r="BC257" i="7"/>
  <c r="BC258" i="7"/>
  <c r="BC259" i="7"/>
  <c r="BC260" i="7"/>
  <c r="BC261" i="7"/>
  <c r="BC262" i="7"/>
  <c r="BC263" i="7"/>
  <c r="BC264" i="7"/>
  <c r="BC265" i="7"/>
  <c r="BC266" i="7"/>
  <c r="BC267" i="7"/>
  <c r="BC268" i="7"/>
  <c r="BC269" i="7"/>
  <c r="BC270" i="7"/>
  <c r="BC271" i="7"/>
  <c r="BC272" i="7"/>
  <c r="BC273" i="7"/>
  <c r="BC274" i="7"/>
  <c r="BC275" i="7"/>
  <c r="BC276" i="7"/>
  <c r="BC277" i="7"/>
  <c r="BC278" i="7"/>
  <c r="BC279" i="7"/>
  <c r="BC280" i="7"/>
  <c r="BC281" i="7"/>
  <c r="BC282" i="7"/>
  <c r="BC283" i="7"/>
  <c r="BC284" i="7"/>
  <c r="BC285" i="7"/>
  <c r="BC286" i="7"/>
  <c r="BC287" i="7"/>
  <c r="BC288" i="7"/>
  <c r="BC289" i="7"/>
  <c r="BC290" i="7"/>
  <c r="BC291" i="7"/>
  <c r="BC292" i="7"/>
  <c r="BC293" i="7"/>
  <c r="BC294" i="7"/>
  <c r="BC295" i="7"/>
  <c r="BC296" i="7"/>
  <c r="BC297" i="7"/>
  <c r="BC298" i="7"/>
  <c r="BC299" i="7"/>
  <c r="BC300" i="7"/>
  <c r="BC301" i="7"/>
  <c r="BC302" i="7"/>
  <c r="BC303" i="7"/>
  <c r="BC8" i="7"/>
  <c r="BC304" i="7" l="1"/>
  <c r="BD213" i="7" l="1"/>
  <c r="BE213" i="7" s="1"/>
  <c r="BD177" i="7"/>
  <c r="BE177" i="7" s="1"/>
  <c r="BD144" i="7"/>
  <c r="BE144" i="7" s="1"/>
  <c r="BD106" i="7"/>
  <c r="BE106" i="7" s="1"/>
  <c r="BD34" i="7"/>
  <c r="BE34" i="7" s="1"/>
  <c r="BD56" i="7"/>
  <c r="BE56" i="7" s="1"/>
  <c r="BD212" i="7"/>
  <c r="BE212" i="7" s="1"/>
  <c r="BD149" i="7"/>
  <c r="BE149" i="7" s="1"/>
  <c r="BD148" i="7"/>
  <c r="BE148" i="7" s="1"/>
  <c r="BD227" i="7"/>
  <c r="BE227" i="7" s="1"/>
  <c r="BD166" i="7"/>
  <c r="BE166" i="7" s="1"/>
  <c r="BD138" i="7"/>
  <c r="BE138" i="7" s="1"/>
  <c r="BD203" i="7"/>
  <c r="BE203" i="7" s="1"/>
  <c r="BD192" i="7"/>
  <c r="BE192" i="7" s="1"/>
  <c r="BD45" i="7"/>
  <c r="BE45" i="7" s="1"/>
  <c r="BD183" i="7"/>
  <c r="BE183" i="7" s="1"/>
  <c r="BD128" i="7"/>
  <c r="BE128" i="7" s="1"/>
  <c r="BD134" i="7"/>
  <c r="BE134" i="7" s="1"/>
  <c r="BD153" i="7"/>
  <c r="BE153" i="7" s="1"/>
  <c r="BD9" i="7"/>
  <c r="BE9" i="7" s="1"/>
  <c r="BD188" i="7"/>
  <c r="BE188" i="7" s="1"/>
  <c r="BD171" i="7"/>
  <c r="BE171" i="7" s="1"/>
  <c r="BD172" i="7"/>
  <c r="BE172" i="7" s="1"/>
  <c r="BD111" i="7"/>
  <c r="BE111" i="7" s="1"/>
  <c r="BD88" i="7"/>
  <c r="BE88" i="7" s="1"/>
  <c r="BD154" i="7"/>
  <c r="BE154" i="7" s="1"/>
  <c r="BD159" i="7"/>
  <c r="BE159" i="7" s="1"/>
  <c r="BD97" i="7"/>
  <c r="BE97" i="7" s="1"/>
  <c r="BD82" i="7"/>
  <c r="BE82" i="7" s="1"/>
  <c r="BD133" i="7"/>
  <c r="BE133" i="7" s="1"/>
  <c r="BD10" i="7"/>
  <c r="BE10" i="7" s="1"/>
  <c r="BD221" i="7"/>
  <c r="BE221" i="7" s="1"/>
  <c r="BD164" i="7"/>
  <c r="BE164" i="7" s="1"/>
  <c r="BD175" i="7"/>
  <c r="BE175" i="7" s="1"/>
  <c r="BD147" i="7"/>
  <c r="BE147" i="7" s="1"/>
  <c r="BD251" i="7"/>
  <c r="BE251" i="7" s="1"/>
  <c r="BD75" i="7"/>
  <c r="BE75" i="7" s="1"/>
  <c r="BD215" i="7"/>
  <c r="BE215" i="7" s="1"/>
  <c r="BD199" i="7"/>
  <c r="BE199" i="7" s="1"/>
  <c r="BD174" i="7"/>
  <c r="BE174" i="7" s="1"/>
  <c r="BD152" i="7"/>
  <c r="BE152" i="7" s="1"/>
  <c r="BD220" i="7"/>
  <c r="BE220" i="7" s="1"/>
  <c r="BD113" i="7"/>
  <c r="BE113" i="7" s="1"/>
  <c r="BD135" i="7"/>
  <c r="BE135" i="7" s="1"/>
  <c r="BD208" i="7"/>
  <c r="BE208" i="7" s="1"/>
  <c r="BD200" i="7"/>
  <c r="BE200" i="7" s="1"/>
  <c r="BD132" i="7"/>
  <c r="BE132" i="7" s="1"/>
  <c r="BD155" i="7"/>
  <c r="BE155" i="7" s="1"/>
  <c r="BD201" i="7"/>
  <c r="BE201" i="7" s="1"/>
  <c r="BD129" i="7"/>
  <c r="BE129" i="7" s="1"/>
  <c r="BD140" i="7"/>
  <c r="BE140" i="7" s="1"/>
  <c r="BD173" i="7"/>
  <c r="BE173" i="7" s="1"/>
  <c r="BD207" i="7"/>
  <c r="BE207" i="7" s="1"/>
  <c r="BD271" i="7"/>
  <c r="BE271" i="7" s="1"/>
  <c r="BD197" i="7"/>
  <c r="BE197" i="7" s="1"/>
  <c r="BD44" i="7"/>
  <c r="BE44" i="7" s="1"/>
  <c r="BD157" i="7"/>
  <c r="BE157" i="7" s="1"/>
  <c r="BD94" i="7"/>
  <c r="BE94" i="7" s="1"/>
  <c r="BD223" i="7"/>
  <c r="BE223" i="7" s="1"/>
  <c r="BD300" i="7"/>
  <c r="BE300" i="7" s="1"/>
  <c r="BD117" i="7"/>
  <c r="BE117" i="7" s="1"/>
  <c r="BD126" i="7"/>
  <c r="BE126" i="7" s="1"/>
  <c r="BD109" i="7"/>
  <c r="BE109" i="7" s="1"/>
  <c r="BD118" i="7"/>
  <c r="BE118" i="7" s="1"/>
  <c r="BD161" i="7"/>
  <c r="BE161" i="7" s="1"/>
  <c r="BD125" i="7"/>
  <c r="BE125" i="7" s="1"/>
  <c r="BD122" i="7"/>
  <c r="BE122" i="7" s="1"/>
  <c r="BD137" i="7"/>
  <c r="BE137" i="7" s="1"/>
  <c r="BD240" i="7"/>
  <c r="BE240" i="7" s="1"/>
  <c r="BD180" i="7"/>
  <c r="BE180" i="7" s="1"/>
  <c r="BD90" i="7"/>
  <c r="BE90" i="7" s="1"/>
  <c r="BD231" i="7"/>
  <c r="BE231" i="7" s="1"/>
  <c r="BD211" i="7"/>
  <c r="BE211" i="7" s="1"/>
  <c r="BD167" i="7"/>
  <c r="BE167" i="7" s="1"/>
  <c r="BD165" i="7"/>
  <c r="BE165" i="7" s="1"/>
  <c r="BD196" i="7"/>
  <c r="BE196" i="7" s="1"/>
  <c r="BD185" i="7"/>
  <c r="BE185" i="7" s="1"/>
  <c r="BD158" i="7"/>
  <c r="BE158" i="7" s="1"/>
  <c r="BD142" i="7"/>
  <c r="BE142" i="7" s="1"/>
  <c r="BD130" i="7"/>
  <c r="BE130" i="7" s="1"/>
  <c r="BD178" i="7"/>
  <c r="BE178" i="7" s="1"/>
  <c r="BD114" i="7"/>
  <c r="BE114" i="7" s="1"/>
  <c r="BD204" i="7"/>
  <c r="BE204" i="7" s="1"/>
  <c r="BD139" i="7"/>
  <c r="BE139" i="7" s="1"/>
  <c r="BD101" i="7"/>
  <c r="BE101" i="7" s="1"/>
  <c r="BD290" i="7"/>
  <c r="BE290" i="7" s="1"/>
  <c r="BD131" i="7"/>
  <c r="BE131" i="7" s="1"/>
  <c r="BD218" i="7"/>
  <c r="BE218" i="7" s="1"/>
  <c r="BD225" i="7"/>
  <c r="BE225" i="7" s="1"/>
  <c r="BD170" i="7"/>
  <c r="BE170" i="7" s="1"/>
  <c r="BD206" i="7"/>
  <c r="BE206" i="7" s="1"/>
  <c r="BD292" i="7"/>
  <c r="BE292" i="7" s="1"/>
  <c r="BD145" i="7"/>
  <c r="BE145" i="7" s="1"/>
  <c r="BD39" i="7"/>
  <c r="BE39" i="7" s="1"/>
  <c r="BD11" i="7"/>
  <c r="BE11" i="7" s="1"/>
  <c r="BD263" i="7"/>
  <c r="BE263" i="7" s="1"/>
  <c r="BD52" i="7"/>
  <c r="BE52" i="7" s="1"/>
  <c r="BD186" i="7"/>
  <c r="BE186" i="7" s="1"/>
  <c r="BD93" i="7"/>
  <c r="BE93" i="7" s="1"/>
  <c r="BD179" i="7"/>
  <c r="BE179" i="7" s="1"/>
  <c r="BD12" i="7"/>
  <c r="BE12" i="7" s="1"/>
  <c r="BD35" i="7"/>
  <c r="BE35" i="7" s="1"/>
  <c r="BD41" i="7"/>
  <c r="BE41" i="7" s="1"/>
  <c r="BD61" i="7"/>
  <c r="BE61" i="7" s="1"/>
  <c r="BD46" i="7"/>
  <c r="BE46" i="7" s="1"/>
  <c r="BD60" i="7"/>
  <c r="BE60" i="7" s="1"/>
  <c r="BD72" i="7"/>
  <c r="BE72" i="7" s="1"/>
  <c r="BD96" i="7"/>
  <c r="BE96" i="7" s="1"/>
  <c r="BD28" i="7"/>
  <c r="BE28" i="7" s="1"/>
  <c r="BD37" i="7"/>
  <c r="BE37" i="7" s="1"/>
  <c r="BD55" i="7"/>
  <c r="BE55" i="7" s="1"/>
  <c r="BD116" i="7"/>
  <c r="BE116" i="7" s="1"/>
  <c r="BD89" i="7"/>
  <c r="BE89" i="7" s="1"/>
  <c r="BD83" i="7"/>
  <c r="BE83" i="7" s="1"/>
  <c r="BD110" i="7"/>
  <c r="BE110" i="7" s="1"/>
  <c r="BD71" i="7"/>
  <c r="BE71" i="7" s="1"/>
  <c r="BD33" i="7"/>
  <c r="BE33" i="7" s="1"/>
  <c r="BD69" i="7"/>
  <c r="BE69" i="7" s="1"/>
  <c r="BD74" i="7"/>
  <c r="BE74" i="7" s="1"/>
  <c r="BD104" i="7"/>
  <c r="BE104" i="7" s="1"/>
  <c r="BD13" i="7"/>
  <c r="BE13" i="7" s="1"/>
  <c r="BD23" i="7"/>
  <c r="BE23" i="7" s="1"/>
  <c r="BD64" i="7"/>
  <c r="BE64" i="7" s="1"/>
  <c r="BD238" i="7"/>
  <c r="BE238" i="7" s="1"/>
  <c r="BD29" i="7"/>
  <c r="BE29" i="7" s="1"/>
  <c r="BD48" i="7"/>
  <c r="BE48" i="7" s="1"/>
  <c r="BD76" i="7"/>
  <c r="BE76" i="7" s="1"/>
  <c r="BD38" i="7"/>
  <c r="BE38" i="7" s="1"/>
  <c r="BD78" i="7"/>
  <c r="BE78" i="7" s="1"/>
  <c r="BD65" i="7"/>
  <c r="BE65" i="7" s="1"/>
  <c r="BD191" i="7"/>
  <c r="BE191" i="7" s="1"/>
  <c r="BD57" i="7"/>
  <c r="BE57" i="7" s="1"/>
  <c r="BD31" i="7"/>
  <c r="BE31" i="7" s="1"/>
  <c r="BD59" i="7"/>
  <c r="BE59" i="7" s="1"/>
  <c r="BD81" i="7"/>
  <c r="BE81" i="7" s="1"/>
  <c r="BD119" i="7"/>
  <c r="BE119" i="7" s="1"/>
  <c r="BD26" i="7"/>
  <c r="BE26" i="7" s="1"/>
  <c r="BD62" i="7"/>
  <c r="BE62" i="7" s="1"/>
  <c r="BD27" i="7"/>
  <c r="BE27" i="7" s="1"/>
  <c r="BD92" i="7"/>
  <c r="BE92" i="7" s="1"/>
  <c r="BD32" i="7"/>
  <c r="BE32" i="7" s="1"/>
  <c r="BD67" i="7"/>
  <c r="BE67" i="7" s="1"/>
  <c r="BD49" i="7"/>
  <c r="BE49" i="7" s="1"/>
  <c r="BD14" i="7"/>
  <c r="BE14" i="7" s="1"/>
  <c r="BD108" i="7"/>
  <c r="BE108" i="7" s="1"/>
  <c r="BD68" i="7"/>
  <c r="BE68" i="7" s="1"/>
  <c r="BD51" i="7"/>
  <c r="BE51" i="7" s="1"/>
  <c r="BD54" i="7"/>
  <c r="BE54" i="7" s="1"/>
  <c r="BD15" i="7"/>
  <c r="BE15" i="7" s="1"/>
  <c r="BD95" i="7"/>
  <c r="BE95" i="7" s="1"/>
  <c r="BD202" i="7"/>
  <c r="BE202" i="7" s="1"/>
  <c r="BD85" i="7"/>
  <c r="BE85" i="7" s="1"/>
  <c r="BD98" i="7"/>
  <c r="BE98" i="7" s="1"/>
  <c r="BD100" i="7"/>
  <c r="BE100" i="7" s="1"/>
  <c r="BD222" i="7"/>
  <c r="BE222" i="7" s="1"/>
  <c r="BD66" i="7"/>
  <c r="BE66" i="7" s="1"/>
  <c r="BD36" i="7"/>
  <c r="BE36" i="7" s="1"/>
  <c r="BD30" i="7"/>
  <c r="BE30" i="7" s="1"/>
  <c r="BD86" i="7"/>
  <c r="BE86" i="7" s="1"/>
  <c r="BD123" i="7"/>
  <c r="BE123" i="7" s="1"/>
  <c r="BD25" i="7"/>
  <c r="BE25" i="7" s="1"/>
  <c r="BD24" i="7"/>
  <c r="BE24" i="7" s="1"/>
  <c r="BD120" i="7"/>
  <c r="BE120" i="7" s="1"/>
  <c r="BD87" i="7"/>
  <c r="BE87" i="7" s="1"/>
  <c r="BD42" i="7"/>
  <c r="BE42" i="7" s="1"/>
  <c r="BD63" i="7"/>
  <c r="BE63" i="7" s="1"/>
  <c r="BD127" i="7"/>
  <c r="BE127" i="7" s="1"/>
  <c r="BD53" i="7"/>
  <c r="BE53" i="7" s="1"/>
  <c r="BD73" i="7"/>
  <c r="BE73" i="7" s="1"/>
  <c r="BD105" i="7"/>
  <c r="BE105" i="7" s="1"/>
  <c r="BD50" i="7"/>
  <c r="BE50" i="7" s="1"/>
  <c r="BD58" i="7"/>
  <c r="BE58" i="7" s="1"/>
  <c r="BD43" i="7"/>
  <c r="BE43" i="7" s="1"/>
  <c r="BD16" i="7"/>
  <c r="BE16" i="7" s="1"/>
  <c r="BD22" i="7"/>
  <c r="BE22" i="7" s="1"/>
  <c r="BD77" i="7"/>
  <c r="BE77" i="7" s="1"/>
  <c r="BD91" i="7"/>
  <c r="BE91" i="7" s="1"/>
  <c r="BD102" i="7"/>
  <c r="BE102" i="7" s="1"/>
  <c r="BD115" i="7"/>
  <c r="BE115" i="7" s="1"/>
  <c r="BD80" i="7"/>
  <c r="BE80" i="7" s="1"/>
  <c r="BD107" i="7"/>
  <c r="BE107" i="7" s="1"/>
  <c r="BD267" i="7"/>
  <c r="BE267" i="7" s="1"/>
  <c r="BD276" i="7"/>
  <c r="BE276" i="7" s="1"/>
  <c r="BD252" i="7"/>
  <c r="BE252" i="7" s="1"/>
  <c r="BD247" i="7"/>
  <c r="BE247" i="7" s="1"/>
  <c r="BD255" i="7"/>
  <c r="BE255" i="7" s="1"/>
  <c r="BD272" i="7"/>
  <c r="BE272" i="7" s="1"/>
  <c r="BD99" i="7"/>
  <c r="BE99" i="7" s="1"/>
  <c r="BD228" i="7"/>
  <c r="BE228" i="7" s="1"/>
  <c r="BD205" i="7"/>
  <c r="BE205" i="7" s="1"/>
  <c r="BD269" i="7"/>
  <c r="BE269" i="7" s="1"/>
  <c r="BD291" i="7"/>
  <c r="BE291" i="7" s="1"/>
  <c r="BD260" i="7"/>
  <c r="BE260" i="7" s="1"/>
  <c r="BD264" i="7"/>
  <c r="BE264" i="7" s="1"/>
  <c r="BD254" i="7"/>
  <c r="BE254" i="7" s="1"/>
  <c r="BD47" i="7"/>
  <c r="BE47" i="7" s="1"/>
  <c r="BD214" i="7"/>
  <c r="BE214" i="7" s="1"/>
  <c r="BD217" i="7"/>
  <c r="BE217" i="7" s="1"/>
  <c r="BD209" i="7"/>
  <c r="BE209" i="7" s="1"/>
  <c r="BD124" i="7"/>
  <c r="BE124" i="7" s="1"/>
  <c r="BD40" i="7"/>
  <c r="BE40" i="7" s="1"/>
  <c r="BD136" i="7"/>
  <c r="BE136" i="7" s="1"/>
  <c r="BD253" i="7"/>
  <c r="BE253" i="7" s="1"/>
  <c r="BD298" i="7"/>
  <c r="BE298" i="7" s="1"/>
  <c r="BD273" i="7"/>
  <c r="BE273" i="7" s="1"/>
  <c r="BD282" i="7"/>
  <c r="BE282" i="7" s="1"/>
  <c r="BD194" i="7"/>
  <c r="BE194" i="7" s="1"/>
  <c r="BD287" i="7"/>
  <c r="BE287" i="7" s="1"/>
  <c r="BD301" i="7"/>
  <c r="BE301" i="7" s="1"/>
  <c r="BD150" i="7"/>
  <c r="BE150" i="7" s="1"/>
  <c r="BD299" i="7"/>
  <c r="BE299" i="7" s="1"/>
  <c r="BD176" i="7"/>
  <c r="BE176" i="7" s="1"/>
  <c r="BD266" i="7"/>
  <c r="BE266" i="7" s="1"/>
  <c r="BD237" i="7"/>
  <c r="BE237" i="7" s="1"/>
  <c r="BD236" i="7"/>
  <c r="BE236" i="7" s="1"/>
  <c r="BD278" i="7"/>
  <c r="BE278" i="7" s="1"/>
  <c r="BD190" i="7"/>
  <c r="BE190" i="7" s="1"/>
  <c r="BD79" i="7"/>
  <c r="BE79" i="7" s="1"/>
  <c r="BD288" i="7"/>
  <c r="BE288" i="7" s="1"/>
  <c r="BD281" i="7"/>
  <c r="BE281" i="7" s="1"/>
  <c r="BD17" i="7"/>
  <c r="BE17" i="7" s="1"/>
  <c r="BD256" i="7"/>
  <c r="BE256" i="7" s="1"/>
  <c r="BD224" i="7"/>
  <c r="BE224" i="7" s="1"/>
  <c r="BD193" i="7"/>
  <c r="BE193" i="7" s="1"/>
  <c r="BD261" i="7"/>
  <c r="BE261" i="7" s="1"/>
  <c r="BD285" i="7"/>
  <c r="BE285" i="7" s="1"/>
  <c r="BD275" i="7"/>
  <c r="BE275" i="7" s="1"/>
  <c r="BD248" i="7"/>
  <c r="BE248" i="7" s="1"/>
  <c r="BD230" i="7"/>
  <c r="BE230" i="7" s="1"/>
  <c r="BD302" i="7"/>
  <c r="BE302" i="7" s="1"/>
  <c r="BD277" i="7"/>
  <c r="BE277" i="7" s="1"/>
  <c r="BD259" i="7"/>
  <c r="BE259" i="7" s="1"/>
  <c r="BD280" i="7"/>
  <c r="BE280" i="7" s="1"/>
  <c r="BD239" i="7"/>
  <c r="BE239" i="7" s="1"/>
  <c r="BD121" i="7"/>
  <c r="BE121" i="7" s="1"/>
  <c r="BD241" i="7"/>
  <c r="BE241" i="7" s="1"/>
  <c r="BD242" i="7"/>
  <c r="BE242" i="7" s="1"/>
  <c r="BD243" i="7"/>
  <c r="BE243" i="7" s="1"/>
  <c r="BD195" i="7"/>
  <c r="BE195" i="7" s="1"/>
  <c r="BD289" i="7"/>
  <c r="BE289" i="7" s="1"/>
  <c r="BD146" i="7"/>
  <c r="BE146" i="7" s="1"/>
  <c r="BD244" i="7"/>
  <c r="BE244" i="7" s="1"/>
  <c r="BD141" i="7"/>
  <c r="BE141" i="7" s="1"/>
  <c r="BD143" i="7"/>
  <c r="BE143" i="7" s="1"/>
  <c r="BD18" i="7"/>
  <c r="BE18" i="7" s="1"/>
  <c r="BD156" i="7"/>
  <c r="BE156" i="7" s="1"/>
  <c r="BD294" i="7"/>
  <c r="BE294" i="7" s="1"/>
  <c r="BD268" i="7"/>
  <c r="BE268" i="7" s="1"/>
  <c r="BD246" i="7"/>
  <c r="BE246" i="7" s="1"/>
  <c r="BD235" i="7"/>
  <c r="BE235" i="7" s="1"/>
  <c r="BD249" i="7"/>
  <c r="BE249" i="7" s="1"/>
  <c r="BD112" i="7"/>
  <c r="BE112" i="7" s="1"/>
  <c r="BD258" i="7"/>
  <c r="BE258" i="7" s="1"/>
  <c r="BD233" i="7"/>
  <c r="BE233" i="7" s="1"/>
  <c r="BD19" i="7"/>
  <c r="BE19" i="7" s="1"/>
  <c r="BD234" i="7"/>
  <c r="BE234" i="7" s="1"/>
  <c r="BD163" i="7"/>
  <c r="BE163" i="7" s="1"/>
  <c r="BD283" i="7"/>
  <c r="BE283" i="7" s="1"/>
  <c r="BD216" i="7"/>
  <c r="BE216" i="7" s="1"/>
  <c r="BD286" i="7"/>
  <c r="BE286" i="7" s="1"/>
  <c r="BD257" i="7"/>
  <c r="BE257" i="7" s="1"/>
  <c r="BD296" i="7"/>
  <c r="BE296" i="7" s="1"/>
  <c r="BD181" i="7"/>
  <c r="BE181" i="7" s="1"/>
  <c r="BD20" i="7"/>
  <c r="BE20" i="7" s="1"/>
  <c r="BD262" i="7"/>
  <c r="BE262" i="7" s="1"/>
  <c r="BD270" i="7"/>
  <c r="BE270" i="7" s="1"/>
  <c r="BD274" i="7"/>
  <c r="BE274" i="7" s="1"/>
  <c r="BD279" i="7"/>
  <c r="BE279" i="7" s="1"/>
  <c r="BD187" i="7"/>
  <c r="BE187" i="7" s="1"/>
  <c r="BD293" i="7"/>
  <c r="BE293" i="7" s="1"/>
  <c r="BD168" i="7"/>
  <c r="BE168" i="7" s="1"/>
  <c r="BD297" i="7"/>
  <c r="BE297" i="7" s="1"/>
  <c r="BD229" i="7"/>
  <c r="BE229" i="7" s="1"/>
  <c r="BD182" i="7"/>
  <c r="BE182" i="7" s="1"/>
  <c r="BD160" i="7"/>
  <c r="BE160" i="7" s="1"/>
  <c r="BD232" i="7"/>
  <c r="BE232" i="7" s="1"/>
  <c r="BD184" i="7"/>
  <c r="BE184" i="7" s="1"/>
  <c r="BD198" i="7"/>
  <c r="BE198" i="7" s="1"/>
  <c r="BD265" i="7"/>
  <c r="BE265" i="7" s="1"/>
  <c r="BD245" i="7"/>
  <c r="BE245" i="7" s="1"/>
  <c r="BD226" i="7"/>
  <c r="BE226" i="7" s="1"/>
  <c r="BD295" i="7"/>
  <c r="BE295" i="7" s="1"/>
  <c r="BD219" i="7"/>
  <c r="BE219" i="7" s="1"/>
  <c r="BD84" i="7"/>
  <c r="BE84" i="7" s="1"/>
  <c r="BD103" i="7"/>
  <c r="BE103" i="7" s="1"/>
  <c r="BD189" i="7"/>
  <c r="BE189" i="7" s="1"/>
  <c r="BD169" i="7"/>
  <c r="BE169" i="7" s="1"/>
  <c r="BD250" i="7"/>
  <c r="BE250" i="7" s="1"/>
  <c r="BD70" i="7"/>
  <c r="BE70" i="7" s="1"/>
  <c r="BD284" i="7"/>
  <c r="BE284" i="7" s="1"/>
  <c r="BD210" i="7"/>
  <c r="BE210" i="7" s="1"/>
  <c r="BD151" i="7"/>
  <c r="BE151" i="7" s="1"/>
  <c r="BD21" i="7"/>
  <c r="BE21" i="7" s="1"/>
  <c r="BD162" i="7"/>
  <c r="BE162" i="7" s="1"/>
  <c r="BD303" i="7"/>
  <c r="BE303" i="7" s="1"/>
  <c r="BD8" i="7"/>
  <c r="BE8" i="7" l="1"/>
  <c r="BD304" i="7"/>
  <c r="BA304" i="7" l="1"/>
  <c r="AZ304" i="7"/>
  <c r="AY304" i="7"/>
  <c r="AX304" i="7"/>
  <c r="AW304" i="7"/>
  <c r="AV304" i="7"/>
  <c r="AU304" i="7"/>
  <c r="AT304" i="7"/>
  <c r="AS304" i="7"/>
  <c r="AR304" i="7"/>
  <c r="AQ304" i="7"/>
  <c r="AP304" i="7"/>
  <c r="AO304" i="7"/>
  <c r="AN304" i="7"/>
  <c r="AM304" i="7"/>
  <c r="AL304" i="7"/>
  <c r="AK304" i="7"/>
  <c r="AJ304" i="7"/>
  <c r="AI304" i="7"/>
  <c r="AH304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I304" i="7"/>
  <c r="H304" i="7"/>
  <c r="G304" i="7"/>
  <c r="E304" i="7"/>
  <c r="C304" i="7"/>
  <c r="B304" i="7"/>
  <c r="D304" i="7"/>
  <c r="K304" i="7"/>
  <c r="J304" i="7"/>
  <c r="B302" i="5" l="1"/>
  <c r="M301" i="5"/>
  <c r="J301" i="5"/>
  <c r="M300" i="5"/>
  <c r="J300" i="5"/>
  <c r="D300" i="5"/>
  <c r="M299" i="5"/>
  <c r="J299" i="5"/>
  <c r="D299" i="5"/>
  <c r="M298" i="5"/>
  <c r="J298" i="5"/>
  <c r="D298" i="5"/>
  <c r="M297" i="5"/>
  <c r="J297" i="5"/>
  <c r="G297" i="5"/>
  <c r="D297" i="5"/>
  <c r="M296" i="5"/>
  <c r="J296" i="5"/>
  <c r="D296" i="5"/>
  <c r="M295" i="5"/>
  <c r="J295" i="5"/>
  <c r="D295" i="5"/>
  <c r="M294" i="5"/>
  <c r="J294" i="5"/>
  <c r="D294" i="5"/>
  <c r="M293" i="5"/>
  <c r="J293" i="5"/>
  <c r="D293" i="5"/>
  <c r="M292" i="5"/>
  <c r="J292" i="5"/>
  <c r="D292" i="5"/>
  <c r="M291" i="5"/>
  <c r="J291" i="5"/>
  <c r="D291" i="5"/>
  <c r="M290" i="5"/>
  <c r="J290" i="5"/>
  <c r="D290" i="5"/>
  <c r="M289" i="5"/>
  <c r="J289" i="5"/>
  <c r="D289" i="5"/>
  <c r="M288" i="5"/>
  <c r="J288" i="5"/>
  <c r="D288" i="5"/>
  <c r="M287" i="5"/>
  <c r="J287" i="5"/>
  <c r="D287" i="5"/>
  <c r="M286" i="5"/>
  <c r="J286" i="5"/>
  <c r="D286" i="5"/>
  <c r="M285" i="5"/>
  <c r="J285" i="5"/>
  <c r="D285" i="5"/>
  <c r="M284" i="5"/>
  <c r="J284" i="5"/>
  <c r="D284" i="5"/>
  <c r="M283" i="5"/>
  <c r="J283" i="5"/>
  <c r="D283" i="5"/>
  <c r="M282" i="5"/>
  <c r="J282" i="5"/>
  <c r="D282" i="5"/>
  <c r="M281" i="5"/>
  <c r="J281" i="5"/>
  <c r="D281" i="5"/>
  <c r="M280" i="5"/>
  <c r="J280" i="5"/>
  <c r="D280" i="5"/>
  <c r="M279" i="5"/>
  <c r="J279" i="5"/>
  <c r="D279" i="5"/>
  <c r="M278" i="5"/>
  <c r="J278" i="5"/>
  <c r="D278" i="5"/>
  <c r="M277" i="5"/>
  <c r="J277" i="5"/>
  <c r="D277" i="5"/>
  <c r="M276" i="5"/>
  <c r="J276" i="5"/>
  <c r="D276" i="5"/>
  <c r="M275" i="5"/>
  <c r="J275" i="5"/>
  <c r="D275" i="5"/>
  <c r="M274" i="5"/>
  <c r="J274" i="5"/>
  <c r="D274" i="5"/>
  <c r="M273" i="5"/>
  <c r="J273" i="5"/>
  <c r="D273" i="5"/>
  <c r="M272" i="5"/>
  <c r="J272" i="5"/>
  <c r="D272" i="5"/>
  <c r="M271" i="5"/>
  <c r="J271" i="5"/>
  <c r="D271" i="5"/>
  <c r="M270" i="5"/>
  <c r="J270" i="5"/>
  <c r="D270" i="5"/>
  <c r="M269" i="5"/>
  <c r="J269" i="5"/>
  <c r="D269" i="5"/>
  <c r="M268" i="5"/>
  <c r="J268" i="5"/>
  <c r="M267" i="5"/>
  <c r="J267" i="5"/>
  <c r="G267" i="5"/>
  <c r="D267" i="5"/>
  <c r="M266" i="5"/>
  <c r="J266" i="5"/>
  <c r="G266" i="5"/>
  <c r="D266" i="5"/>
  <c r="M265" i="5"/>
  <c r="G265" i="5"/>
  <c r="D265" i="5"/>
  <c r="M264" i="5"/>
  <c r="J264" i="5"/>
  <c r="G264" i="5"/>
  <c r="D264" i="5"/>
  <c r="M263" i="5"/>
  <c r="J263" i="5"/>
  <c r="G263" i="5"/>
  <c r="D263" i="5"/>
  <c r="M262" i="5"/>
  <c r="J262" i="5"/>
  <c r="G262" i="5"/>
  <c r="D262" i="5"/>
  <c r="M261" i="5"/>
  <c r="J261" i="5"/>
  <c r="G261" i="5"/>
  <c r="D261" i="5"/>
  <c r="M260" i="5"/>
  <c r="J260" i="5"/>
  <c r="G260" i="5"/>
  <c r="D260" i="5"/>
  <c r="M259" i="5"/>
  <c r="J259" i="5"/>
  <c r="G259" i="5"/>
  <c r="M258" i="5"/>
  <c r="J258" i="5"/>
  <c r="D258" i="5"/>
  <c r="M257" i="5"/>
  <c r="J257" i="5"/>
  <c r="G257" i="5"/>
  <c r="M256" i="5"/>
  <c r="J256" i="5"/>
  <c r="D256" i="5"/>
  <c r="M255" i="5"/>
  <c r="J255" i="5"/>
  <c r="G255" i="5"/>
  <c r="M254" i="5"/>
  <c r="J254" i="5"/>
  <c r="G254" i="5"/>
  <c r="D254" i="5"/>
  <c r="M253" i="5"/>
  <c r="J253" i="5"/>
  <c r="G253" i="5"/>
  <c r="D253" i="5"/>
  <c r="M252" i="5"/>
  <c r="J252" i="5"/>
  <c r="G252" i="5"/>
  <c r="D252" i="5"/>
  <c r="M251" i="5"/>
  <c r="J251" i="5"/>
  <c r="G251" i="5"/>
  <c r="D251" i="5"/>
  <c r="M250" i="5"/>
  <c r="J250" i="5"/>
  <c r="D250" i="5"/>
  <c r="M249" i="5"/>
  <c r="J249" i="5"/>
  <c r="G249" i="5"/>
  <c r="D249" i="5"/>
  <c r="M248" i="5"/>
  <c r="J248" i="5"/>
  <c r="D248" i="5"/>
  <c r="M247" i="5"/>
  <c r="G247" i="5"/>
  <c r="D247" i="5"/>
  <c r="M246" i="5"/>
  <c r="J246" i="5"/>
  <c r="G246" i="5"/>
  <c r="D246" i="5"/>
  <c r="M245" i="5"/>
  <c r="J245" i="5"/>
  <c r="G245" i="5"/>
  <c r="M244" i="5"/>
  <c r="J244" i="5"/>
  <c r="G244" i="5"/>
  <c r="D244" i="5"/>
  <c r="M243" i="5"/>
  <c r="J243" i="5"/>
  <c r="G243" i="5"/>
  <c r="D243" i="5"/>
  <c r="M242" i="5"/>
  <c r="J242" i="5"/>
  <c r="D242" i="5"/>
  <c r="M241" i="5"/>
  <c r="J241" i="5"/>
  <c r="G241" i="5"/>
  <c r="D241" i="5"/>
  <c r="M240" i="5"/>
  <c r="J240" i="5"/>
  <c r="D240" i="5"/>
  <c r="M239" i="5"/>
  <c r="J239" i="5"/>
  <c r="G239" i="5"/>
  <c r="D239" i="5"/>
  <c r="M238" i="5"/>
  <c r="J238" i="5"/>
  <c r="D238" i="5"/>
  <c r="M237" i="5"/>
  <c r="J237" i="5"/>
  <c r="G237" i="5"/>
  <c r="D237" i="5"/>
  <c r="M236" i="5"/>
  <c r="J236" i="5"/>
  <c r="D236" i="5"/>
  <c r="M235" i="5"/>
  <c r="J235" i="5"/>
  <c r="D235" i="5"/>
  <c r="M234" i="5"/>
  <c r="J234" i="5"/>
  <c r="M233" i="5"/>
  <c r="J233" i="5"/>
  <c r="G233" i="5"/>
  <c r="D233" i="5"/>
  <c r="M232" i="5"/>
  <c r="J232" i="5"/>
  <c r="G232" i="5"/>
  <c r="D232" i="5"/>
  <c r="M231" i="5"/>
  <c r="J231" i="5"/>
  <c r="G231" i="5"/>
  <c r="D231" i="5"/>
  <c r="M230" i="5"/>
  <c r="J230" i="5"/>
  <c r="G230" i="5"/>
  <c r="D230" i="5"/>
  <c r="M229" i="5"/>
  <c r="J229" i="5"/>
  <c r="D229" i="5"/>
  <c r="M228" i="5"/>
  <c r="J228" i="5"/>
  <c r="G228" i="5"/>
  <c r="M227" i="5"/>
  <c r="J227" i="5"/>
  <c r="G227" i="5"/>
  <c r="D227" i="5"/>
  <c r="M226" i="5"/>
  <c r="J226" i="5"/>
  <c r="G226" i="5"/>
  <c r="D226" i="5"/>
  <c r="M225" i="5"/>
  <c r="J225" i="5"/>
  <c r="D225" i="5"/>
  <c r="M224" i="5"/>
  <c r="J224" i="5"/>
  <c r="G224" i="5"/>
  <c r="D224" i="5"/>
  <c r="M223" i="5"/>
  <c r="J223" i="5"/>
  <c r="D223" i="5"/>
  <c r="M222" i="5"/>
  <c r="J222" i="5"/>
  <c r="G222" i="5"/>
  <c r="D222" i="5"/>
  <c r="M221" i="5"/>
  <c r="J221" i="5"/>
  <c r="G221" i="5"/>
  <c r="D221" i="5"/>
  <c r="M220" i="5"/>
  <c r="J220" i="5"/>
  <c r="G220" i="5"/>
  <c r="D220" i="5"/>
  <c r="M219" i="5"/>
  <c r="J219" i="5"/>
  <c r="D219" i="5"/>
  <c r="M218" i="5"/>
  <c r="J218" i="5"/>
  <c r="G218" i="5"/>
  <c r="D218" i="5"/>
  <c r="M217" i="5"/>
  <c r="J217" i="5"/>
  <c r="D217" i="5"/>
  <c r="M216" i="5"/>
  <c r="J216" i="5"/>
  <c r="G216" i="5"/>
  <c r="D216" i="5"/>
  <c r="M215" i="5"/>
  <c r="J215" i="5"/>
  <c r="D215" i="5"/>
  <c r="M214" i="5"/>
  <c r="J214" i="5"/>
  <c r="G214" i="5"/>
  <c r="M213" i="5"/>
  <c r="J213" i="5"/>
  <c r="G213" i="5"/>
  <c r="D213" i="5"/>
  <c r="M212" i="5"/>
  <c r="J212" i="5"/>
  <c r="G212" i="5"/>
  <c r="D212" i="5"/>
  <c r="M211" i="5"/>
  <c r="J211" i="5"/>
  <c r="D211" i="5"/>
  <c r="M210" i="5"/>
  <c r="J210" i="5"/>
  <c r="G210" i="5"/>
  <c r="D210" i="5"/>
  <c r="M209" i="5"/>
  <c r="J209" i="5"/>
  <c r="G209" i="5"/>
  <c r="D209" i="5"/>
  <c r="M208" i="5"/>
  <c r="J208" i="5"/>
  <c r="G208" i="5"/>
  <c r="D208" i="5"/>
  <c r="M207" i="5"/>
  <c r="J207" i="5"/>
  <c r="D207" i="5"/>
  <c r="M206" i="5"/>
  <c r="J206" i="5"/>
  <c r="G206" i="5"/>
  <c r="M205" i="5"/>
  <c r="J205" i="5"/>
  <c r="G205" i="5"/>
  <c r="D205" i="5"/>
  <c r="M204" i="5"/>
  <c r="J204" i="5"/>
  <c r="G204" i="5"/>
  <c r="D204" i="5"/>
  <c r="M203" i="5"/>
  <c r="J203" i="5"/>
  <c r="D203" i="5"/>
  <c r="M202" i="5"/>
  <c r="J202" i="5"/>
  <c r="G202" i="5"/>
  <c r="D202" i="5"/>
  <c r="M201" i="5"/>
  <c r="J201" i="5"/>
  <c r="G201" i="5"/>
  <c r="D201" i="5"/>
  <c r="M200" i="5"/>
  <c r="J200" i="5"/>
  <c r="G200" i="5"/>
  <c r="D200" i="5"/>
  <c r="M199" i="5"/>
  <c r="J199" i="5"/>
  <c r="D199" i="5"/>
  <c r="M198" i="5"/>
  <c r="J198" i="5"/>
  <c r="G198" i="5"/>
  <c r="M197" i="5"/>
  <c r="J197" i="5"/>
  <c r="G197" i="5"/>
  <c r="D197" i="5"/>
  <c r="M196" i="5"/>
  <c r="J196" i="5"/>
  <c r="G196" i="5"/>
  <c r="D196" i="5"/>
  <c r="M195" i="5"/>
  <c r="J195" i="5"/>
  <c r="G195" i="5"/>
  <c r="D195" i="5"/>
  <c r="M194" i="5"/>
  <c r="J194" i="5"/>
  <c r="G194" i="5"/>
  <c r="D194" i="5"/>
  <c r="M193" i="5"/>
  <c r="J193" i="5"/>
  <c r="D193" i="5"/>
  <c r="M192" i="5"/>
  <c r="J192" i="5"/>
  <c r="G192" i="5"/>
  <c r="D192" i="5"/>
  <c r="M191" i="5"/>
  <c r="J191" i="5"/>
  <c r="G191" i="5"/>
  <c r="D191" i="5"/>
  <c r="M190" i="5"/>
  <c r="J190" i="5"/>
  <c r="G190" i="5"/>
  <c r="D190" i="5"/>
  <c r="M189" i="5"/>
  <c r="J189" i="5"/>
  <c r="D189" i="5"/>
  <c r="M188" i="5"/>
  <c r="J188" i="5"/>
  <c r="G188" i="5"/>
  <c r="M187" i="5"/>
  <c r="J187" i="5"/>
  <c r="G187" i="5"/>
  <c r="D187" i="5"/>
  <c r="M186" i="5"/>
  <c r="J186" i="5"/>
  <c r="G186" i="5"/>
  <c r="D186" i="5"/>
  <c r="M185" i="5"/>
  <c r="J185" i="5"/>
  <c r="D185" i="5"/>
  <c r="M184" i="5"/>
  <c r="J184" i="5"/>
  <c r="G184" i="5"/>
  <c r="M183" i="5"/>
  <c r="J183" i="5"/>
  <c r="D183" i="5"/>
  <c r="M182" i="5"/>
  <c r="J182" i="5"/>
  <c r="G182" i="5"/>
  <c r="D182" i="5"/>
  <c r="M181" i="5"/>
  <c r="J181" i="5"/>
  <c r="D181" i="5"/>
  <c r="J180" i="5"/>
  <c r="G180" i="5"/>
  <c r="D180" i="5"/>
  <c r="M179" i="5"/>
  <c r="J179" i="5"/>
  <c r="G179" i="5"/>
  <c r="M178" i="5"/>
  <c r="J178" i="5"/>
  <c r="G178" i="5"/>
  <c r="D178" i="5"/>
  <c r="M177" i="5"/>
  <c r="J177" i="5"/>
  <c r="G177" i="5"/>
  <c r="D177" i="5"/>
  <c r="M176" i="5"/>
  <c r="J176" i="5"/>
  <c r="D176" i="5"/>
  <c r="M175" i="5"/>
  <c r="J175" i="5"/>
  <c r="G175" i="5"/>
  <c r="M174" i="5"/>
  <c r="J174" i="5"/>
  <c r="G174" i="5"/>
  <c r="D174" i="5"/>
  <c r="M173" i="5"/>
  <c r="J173" i="5"/>
  <c r="G173" i="5"/>
  <c r="D173" i="5"/>
  <c r="M172" i="5"/>
  <c r="J172" i="5"/>
  <c r="G172" i="5"/>
  <c r="D172" i="5"/>
  <c r="M171" i="5"/>
  <c r="J171" i="5"/>
  <c r="G171" i="5"/>
  <c r="M170" i="5"/>
  <c r="J170" i="5"/>
  <c r="D170" i="5"/>
  <c r="M169" i="5"/>
  <c r="G169" i="5"/>
  <c r="D169" i="5"/>
  <c r="M168" i="5"/>
  <c r="J168" i="5"/>
  <c r="G168" i="5"/>
  <c r="D168" i="5"/>
  <c r="M167" i="5"/>
  <c r="J167" i="5"/>
  <c r="G167" i="5"/>
  <c r="M166" i="5"/>
  <c r="J166" i="5"/>
  <c r="G166" i="5"/>
  <c r="D166" i="5"/>
  <c r="M165" i="5"/>
  <c r="J165" i="5"/>
  <c r="G165" i="5"/>
  <c r="D165" i="5"/>
  <c r="M164" i="5"/>
  <c r="J164" i="5"/>
  <c r="G164" i="5"/>
  <c r="D164" i="5"/>
  <c r="M163" i="5"/>
  <c r="J163" i="5"/>
  <c r="G163" i="5"/>
  <c r="M162" i="5"/>
  <c r="J162" i="5"/>
  <c r="D162" i="5"/>
  <c r="M161" i="5"/>
  <c r="G161" i="5"/>
  <c r="D161" i="5"/>
  <c r="M160" i="5"/>
  <c r="J160" i="5"/>
  <c r="D160" i="5"/>
  <c r="M159" i="5"/>
  <c r="J159" i="5"/>
  <c r="G159" i="5"/>
  <c r="M158" i="5"/>
  <c r="J158" i="5"/>
  <c r="G158" i="5"/>
  <c r="D158" i="5"/>
  <c r="M157" i="5"/>
  <c r="J157" i="5"/>
  <c r="G157" i="5"/>
  <c r="D157" i="5"/>
  <c r="M156" i="5"/>
  <c r="J156" i="5"/>
  <c r="G156" i="5"/>
  <c r="D156" i="5"/>
  <c r="M155" i="5"/>
  <c r="J155" i="5"/>
  <c r="G155" i="5"/>
  <c r="M154" i="5"/>
  <c r="J154" i="5"/>
  <c r="G154" i="5"/>
  <c r="D154" i="5"/>
  <c r="M153" i="5"/>
  <c r="G153" i="5"/>
  <c r="D153" i="5"/>
  <c r="M152" i="5"/>
  <c r="J152" i="5"/>
  <c r="G152" i="5"/>
  <c r="D152" i="5"/>
  <c r="M151" i="5"/>
  <c r="J151" i="5"/>
  <c r="G151" i="5"/>
  <c r="M150" i="5"/>
  <c r="J150" i="5"/>
  <c r="G150" i="5"/>
  <c r="D150" i="5"/>
  <c r="M149" i="5"/>
  <c r="J149" i="5"/>
  <c r="G149" i="5"/>
  <c r="D149" i="5"/>
  <c r="M148" i="5"/>
  <c r="J148" i="5"/>
  <c r="D148" i="5"/>
  <c r="M147" i="5"/>
  <c r="J147" i="5"/>
  <c r="G147" i="5"/>
  <c r="D147" i="5"/>
  <c r="M146" i="5"/>
  <c r="J146" i="5"/>
  <c r="G146" i="5"/>
  <c r="D146" i="5"/>
  <c r="M145" i="5"/>
  <c r="G145" i="5"/>
  <c r="D145" i="5"/>
  <c r="M144" i="5"/>
  <c r="J144" i="5"/>
  <c r="G144" i="5"/>
  <c r="D144" i="5"/>
  <c r="M143" i="5"/>
  <c r="J143" i="5"/>
  <c r="G143" i="5"/>
  <c r="M142" i="5"/>
  <c r="J142" i="5"/>
  <c r="D142" i="5"/>
  <c r="M141" i="5"/>
  <c r="J141" i="5"/>
  <c r="G141" i="5"/>
  <c r="M140" i="5"/>
  <c r="J140" i="5"/>
  <c r="G140" i="5"/>
  <c r="D140" i="5"/>
  <c r="M139" i="5"/>
  <c r="J139" i="5"/>
  <c r="G139" i="5"/>
  <c r="D139" i="5"/>
  <c r="M138" i="5"/>
  <c r="J138" i="5"/>
  <c r="D138" i="5"/>
  <c r="M137" i="5"/>
  <c r="J137" i="5"/>
  <c r="G137" i="5"/>
  <c r="D137" i="5"/>
  <c r="M136" i="5"/>
  <c r="J136" i="5"/>
  <c r="G136" i="5"/>
  <c r="D136" i="5"/>
  <c r="M135" i="5"/>
  <c r="J135" i="5"/>
  <c r="G135" i="5"/>
  <c r="D135" i="5"/>
  <c r="M134" i="5"/>
  <c r="J134" i="5"/>
  <c r="D134" i="5"/>
  <c r="M133" i="5"/>
  <c r="J133" i="5"/>
  <c r="G133" i="5"/>
  <c r="M132" i="5"/>
  <c r="J132" i="5"/>
  <c r="G132" i="5"/>
  <c r="D132" i="5"/>
  <c r="M131" i="5"/>
  <c r="J131" i="5"/>
  <c r="G131" i="5"/>
  <c r="D131" i="5"/>
  <c r="M130" i="5"/>
  <c r="J130" i="5"/>
  <c r="G130" i="5"/>
  <c r="D130" i="5"/>
  <c r="M129" i="5"/>
  <c r="G129" i="5"/>
  <c r="M128" i="5"/>
  <c r="J128" i="5"/>
  <c r="G128" i="5"/>
  <c r="M127" i="5"/>
  <c r="J127" i="5"/>
  <c r="M126" i="5"/>
  <c r="J126" i="5"/>
  <c r="D126" i="5"/>
  <c r="M125" i="5"/>
  <c r="J125" i="5"/>
  <c r="D125" i="5"/>
  <c r="M124" i="5"/>
  <c r="J124" i="5"/>
  <c r="D124" i="5"/>
  <c r="M123" i="5"/>
  <c r="J123" i="5"/>
  <c r="D123" i="5"/>
  <c r="M122" i="5"/>
  <c r="J122" i="5"/>
  <c r="D122" i="5"/>
  <c r="M121" i="5"/>
  <c r="J121" i="5"/>
  <c r="D121" i="5"/>
  <c r="M120" i="5"/>
  <c r="J120" i="5"/>
  <c r="D120" i="5"/>
  <c r="M119" i="5"/>
  <c r="J119" i="5"/>
  <c r="D119" i="5"/>
  <c r="M118" i="5"/>
  <c r="J118" i="5"/>
  <c r="D118" i="5"/>
  <c r="M117" i="5"/>
  <c r="J117" i="5"/>
  <c r="D117" i="5"/>
  <c r="M116" i="5"/>
  <c r="J116" i="5"/>
  <c r="D116" i="5"/>
  <c r="M115" i="5"/>
  <c r="J115" i="5"/>
  <c r="D115" i="5"/>
  <c r="M114" i="5"/>
  <c r="J114" i="5"/>
  <c r="G114" i="5"/>
  <c r="D114" i="5"/>
  <c r="M113" i="5"/>
  <c r="J113" i="5"/>
  <c r="G113" i="5"/>
  <c r="D113" i="5"/>
  <c r="M112" i="5"/>
  <c r="J112" i="5"/>
  <c r="G112" i="5"/>
  <c r="D112" i="5"/>
  <c r="M111" i="5"/>
  <c r="J111" i="5"/>
  <c r="G111" i="5"/>
  <c r="D111" i="5"/>
  <c r="M110" i="5"/>
  <c r="J110" i="5"/>
  <c r="G110" i="5"/>
  <c r="D110" i="5"/>
  <c r="M109" i="5"/>
  <c r="J109" i="5"/>
  <c r="G109" i="5"/>
  <c r="D109" i="5"/>
  <c r="M108" i="5"/>
  <c r="J108" i="5"/>
  <c r="G108" i="5"/>
  <c r="D108" i="5"/>
  <c r="M107" i="5"/>
  <c r="J107" i="5"/>
  <c r="D107" i="5"/>
  <c r="M106" i="5"/>
  <c r="J106" i="5"/>
  <c r="G106" i="5"/>
  <c r="M105" i="5"/>
  <c r="J105" i="5"/>
  <c r="G105" i="5"/>
  <c r="D105" i="5"/>
  <c r="M104" i="5"/>
  <c r="J104" i="5"/>
  <c r="G104" i="5"/>
  <c r="M103" i="5"/>
  <c r="J103" i="5"/>
  <c r="G103" i="5"/>
  <c r="D103" i="5"/>
  <c r="M102" i="5"/>
  <c r="J102" i="5"/>
  <c r="G102" i="5"/>
  <c r="M101" i="5"/>
  <c r="J101" i="5"/>
  <c r="G101" i="5"/>
  <c r="D101" i="5"/>
  <c r="M100" i="5"/>
  <c r="J100" i="5"/>
  <c r="G100" i="5"/>
  <c r="D100" i="5"/>
  <c r="M99" i="5"/>
  <c r="J99" i="5"/>
  <c r="D99" i="5"/>
  <c r="M98" i="5"/>
  <c r="J98" i="5"/>
  <c r="G98" i="5"/>
  <c r="M97" i="5"/>
  <c r="J97" i="5"/>
  <c r="D97" i="5"/>
  <c r="M96" i="5"/>
  <c r="J96" i="5"/>
  <c r="G96" i="5"/>
  <c r="M95" i="5"/>
  <c r="J95" i="5"/>
  <c r="G95" i="5"/>
  <c r="D95" i="5"/>
  <c r="M94" i="5"/>
  <c r="G94" i="5"/>
  <c r="D94" i="5"/>
  <c r="M93" i="5"/>
  <c r="J93" i="5"/>
  <c r="G93" i="5"/>
  <c r="D93" i="5"/>
  <c r="M92" i="5"/>
  <c r="J92" i="5"/>
  <c r="G92" i="5"/>
  <c r="D92" i="5"/>
  <c r="M91" i="5"/>
  <c r="J91" i="5"/>
  <c r="D91" i="5"/>
  <c r="M90" i="5"/>
  <c r="J90" i="5"/>
  <c r="G90" i="5"/>
  <c r="M89" i="5"/>
  <c r="J89" i="5"/>
  <c r="D89" i="5"/>
  <c r="M88" i="5"/>
  <c r="J88" i="5"/>
  <c r="G88" i="5"/>
  <c r="M87" i="5"/>
  <c r="J87" i="5"/>
  <c r="D87" i="5"/>
  <c r="M86" i="5"/>
  <c r="J86" i="5"/>
  <c r="G86" i="5"/>
  <c r="D86" i="5"/>
  <c r="M85" i="5"/>
  <c r="J85" i="5"/>
  <c r="G85" i="5"/>
  <c r="D85" i="5"/>
  <c r="M84" i="5"/>
  <c r="J84" i="5"/>
  <c r="G84" i="5"/>
  <c r="D84" i="5"/>
  <c r="M83" i="5"/>
  <c r="J83" i="5"/>
  <c r="D83" i="5"/>
  <c r="M82" i="5"/>
  <c r="G82" i="5"/>
  <c r="M81" i="5"/>
  <c r="J81" i="5"/>
  <c r="G81" i="5"/>
  <c r="D81" i="5"/>
  <c r="M80" i="5"/>
  <c r="G80" i="5"/>
  <c r="D80" i="5"/>
  <c r="M79" i="5"/>
  <c r="J79" i="5"/>
  <c r="D79" i="5"/>
  <c r="M78" i="5"/>
  <c r="J78" i="5"/>
  <c r="G78" i="5"/>
  <c r="D78" i="5"/>
  <c r="M77" i="5"/>
  <c r="J77" i="5"/>
  <c r="D77" i="5"/>
  <c r="M76" i="5"/>
  <c r="J76" i="5"/>
  <c r="G76" i="5"/>
  <c r="D76" i="5"/>
  <c r="M75" i="5"/>
  <c r="J75" i="5"/>
  <c r="D75" i="5"/>
  <c r="M74" i="5"/>
  <c r="J74" i="5"/>
  <c r="G74" i="5"/>
  <c r="M73" i="5"/>
  <c r="J73" i="5"/>
  <c r="G73" i="5"/>
  <c r="D73" i="5"/>
  <c r="M72" i="5"/>
  <c r="G72" i="5"/>
  <c r="D72" i="5"/>
  <c r="M71" i="5"/>
  <c r="J71" i="5"/>
  <c r="D71" i="5"/>
  <c r="M70" i="5"/>
  <c r="J70" i="5"/>
  <c r="G70" i="5"/>
  <c r="D70" i="5"/>
  <c r="M69" i="5"/>
  <c r="J69" i="5"/>
  <c r="D69" i="5"/>
  <c r="M68" i="5"/>
  <c r="J68" i="5"/>
  <c r="G68" i="5"/>
  <c r="D68" i="5"/>
  <c r="M67" i="5"/>
  <c r="J67" i="5"/>
  <c r="D67" i="5"/>
  <c r="M66" i="5"/>
  <c r="J66" i="5"/>
  <c r="G66" i="5"/>
  <c r="M65" i="5"/>
  <c r="J65" i="5"/>
  <c r="D65" i="5"/>
  <c r="M64" i="5"/>
  <c r="J64" i="5"/>
  <c r="G64" i="5"/>
  <c r="M63" i="5"/>
  <c r="J63" i="5"/>
  <c r="G63" i="5"/>
  <c r="D63" i="5"/>
  <c r="M62" i="5"/>
  <c r="J62" i="5"/>
  <c r="G62" i="5"/>
  <c r="M61" i="5"/>
  <c r="J61" i="5"/>
  <c r="G61" i="5"/>
  <c r="D61" i="5"/>
  <c r="M60" i="5"/>
  <c r="G60" i="5"/>
  <c r="D60" i="5"/>
  <c r="M59" i="5"/>
  <c r="J59" i="5"/>
  <c r="G59" i="5"/>
  <c r="D59" i="5"/>
  <c r="M58" i="5"/>
  <c r="J58" i="5"/>
  <c r="G58" i="5"/>
  <c r="D58" i="5"/>
  <c r="M57" i="5"/>
  <c r="J57" i="5"/>
  <c r="G57" i="5"/>
  <c r="D57" i="5"/>
  <c r="M56" i="5"/>
  <c r="G56" i="5"/>
  <c r="M55" i="5"/>
  <c r="J55" i="5"/>
  <c r="D55" i="5"/>
  <c r="M54" i="5"/>
  <c r="J54" i="5"/>
  <c r="G54" i="5"/>
  <c r="D54" i="5"/>
  <c r="M53" i="5"/>
  <c r="J53" i="5"/>
  <c r="G53" i="5"/>
  <c r="D53" i="5"/>
  <c r="M52" i="5"/>
  <c r="J52" i="5"/>
  <c r="G52" i="5"/>
  <c r="D52" i="5"/>
  <c r="M51" i="5"/>
  <c r="J51" i="5"/>
  <c r="D51" i="5"/>
  <c r="M50" i="5"/>
  <c r="J50" i="5"/>
  <c r="G50" i="5"/>
  <c r="M49" i="5"/>
  <c r="J49" i="5"/>
  <c r="G49" i="5"/>
  <c r="D49" i="5"/>
  <c r="M48" i="5"/>
  <c r="G48" i="5"/>
  <c r="D48" i="5"/>
  <c r="M47" i="5"/>
  <c r="J47" i="5"/>
  <c r="G47" i="5"/>
  <c r="D47" i="5"/>
  <c r="M46" i="5"/>
  <c r="J46" i="5"/>
  <c r="D46" i="5"/>
  <c r="M45" i="5"/>
  <c r="J45" i="5"/>
  <c r="G45" i="5"/>
  <c r="D45" i="5"/>
  <c r="M44" i="5"/>
  <c r="J44" i="5"/>
  <c r="D44" i="5"/>
  <c r="M43" i="5"/>
  <c r="J43" i="5"/>
  <c r="G43" i="5"/>
  <c r="D43" i="5"/>
  <c r="M42" i="5"/>
  <c r="J42" i="5"/>
  <c r="D42" i="5"/>
  <c r="M41" i="5"/>
  <c r="J41" i="5"/>
  <c r="G41" i="5"/>
  <c r="D41" i="5"/>
  <c r="M40" i="5"/>
  <c r="J40" i="5"/>
  <c r="D40" i="5"/>
  <c r="M39" i="5"/>
  <c r="J39" i="5"/>
  <c r="G39" i="5"/>
  <c r="D39" i="5"/>
  <c r="M38" i="5"/>
  <c r="J38" i="5"/>
  <c r="D38" i="5"/>
  <c r="M37" i="5"/>
  <c r="J37" i="5"/>
  <c r="G37" i="5"/>
  <c r="D37" i="5"/>
  <c r="M36" i="5"/>
  <c r="J36" i="5"/>
  <c r="D36" i="5"/>
  <c r="M35" i="5"/>
  <c r="J35" i="5"/>
  <c r="G35" i="5"/>
  <c r="D35" i="5"/>
  <c r="M34" i="5"/>
  <c r="J34" i="5"/>
  <c r="D34" i="5"/>
  <c r="M33" i="5"/>
  <c r="J33" i="5"/>
  <c r="G33" i="5"/>
  <c r="D33" i="5"/>
  <c r="M32" i="5"/>
  <c r="J32" i="5"/>
  <c r="D32" i="5"/>
  <c r="M31" i="5"/>
  <c r="J31" i="5"/>
  <c r="G31" i="5"/>
  <c r="D31" i="5"/>
  <c r="M30" i="5"/>
  <c r="J30" i="5"/>
  <c r="D30" i="5"/>
  <c r="M29" i="5"/>
  <c r="J29" i="5"/>
  <c r="G29" i="5"/>
  <c r="D29" i="5"/>
  <c r="M28" i="5"/>
  <c r="J28" i="5"/>
  <c r="D28" i="5"/>
  <c r="M27" i="5"/>
  <c r="J27" i="5"/>
  <c r="G27" i="5"/>
  <c r="D27" i="5"/>
  <c r="M26" i="5"/>
  <c r="J26" i="5"/>
  <c r="D26" i="5"/>
  <c r="M25" i="5"/>
  <c r="J25" i="5"/>
  <c r="G25" i="5"/>
  <c r="D25" i="5"/>
  <c r="M24" i="5"/>
  <c r="J24" i="5"/>
  <c r="D24" i="5"/>
  <c r="M23" i="5"/>
  <c r="J23" i="5"/>
  <c r="G23" i="5"/>
  <c r="D23" i="5"/>
  <c r="M22" i="5"/>
  <c r="J22" i="5"/>
  <c r="D22" i="5"/>
  <c r="M21" i="5"/>
  <c r="J21" i="5"/>
  <c r="G21" i="5"/>
  <c r="D21" i="5"/>
  <c r="M20" i="5"/>
  <c r="J20" i="5"/>
  <c r="D20" i="5"/>
  <c r="M19" i="5"/>
  <c r="J19" i="5"/>
  <c r="G19" i="5"/>
  <c r="D19" i="5"/>
  <c r="M18" i="5"/>
  <c r="J18" i="5"/>
  <c r="D18" i="5"/>
  <c r="M17" i="5"/>
  <c r="J17" i="5"/>
  <c r="G17" i="5"/>
  <c r="D17" i="5"/>
  <c r="M16" i="5"/>
  <c r="J16" i="5"/>
  <c r="D16" i="5"/>
  <c r="M15" i="5"/>
  <c r="J15" i="5"/>
  <c r="G15" i="5"/>
  <c r="D15" i="5"/>
  <c r="M14" i="5"/>
  <c r="J14" i="5"/>
  <c r="D14" i="5"/>
  <c r="M13" i="5"/>
  <c r="J13" i="5"/>
  <c r="G13" i="5"/>
  <c r="D13" i="5"/>
  <c r="M12" i="5"/>
  <c r="J12" i="5"/>
  <c r="D12" i="5"/>
  <c r="M11" i="5"/>
  <c r="J11" i="5"/>
  <c r="G11" i="5"/>
  <c r="D11" i="5"/>
  <c r="M10" i="5"/>
  <c r="J10" i="5"/>
  <c r="D10" i="5"/>
  <c r="M9" i="5"/>
  <c r="J9" i="5"/>
  <c r="G9" i="5"/>
  <c r="D9" i="5"/>
  <c r="M8" i="5"/>
  <c r="J8" i="5"/>
  <c r="D8" i="5"/>
  <c r="M7" i="5"/>
  <c r="J7" i="5"/>
  <c r="G7" i="5"/>
  <c r="D7" i="5"/>
  <c r="M6" i="5"/>
  <c r="M180" i="5" l="1"/>
  <c r="O180" i="5"/>
  <c r="N297" i="5"/>
  <c r="N156" i="5"/>
  <c r="N164" i="5"/>
  <c r="O170" i="5"/>
  <c r="N172" i="5"/>
  <c r="O12" i="5"/>
  <c r="N95" i="5"/>
  <c r="N177" i="5"/>
  <c r="N178" i="5"/>
  <c r="O182" i="5"/>
  <c r="O193" i="5"/>
  <c r="N244" i="5"/>
  <c r="N57" i="5"/>
  <c r="O145" i="5"/>
  <c r="N150" i="5"/>
  <c r="O10" i="5"/>
  <c r="O32" i="5"/>
  <c r="O87" i="5"/>
  <c r="O94" i="5"/>
  <c r="N103" i="5"/>
  <c r="N140" i="5"/>
  <c r="N197" i="5"/>
  <c r="N262" i="5"/>
  <c r="N61" i="5"/>
  <c r="N81" i="5"/>
  <c r="N227" i="5"/>
  <c r="I302" i="5"/>
  <c r="O8" i="5"/>
  <c r="O69" i="5"/>
  <c r="O77" i="5"/>
  <c r="N132" i="5"/>
  <c r="O153" i="5"/>
  <c r="N205" i="5"/>
  <c r="N230" i="5"/>
  <c r="O51" i="5"/>
  <c r="O55" i="5"/>
  <c r="N73" i="5"/>
  <c r="O161" i="5"/>
  <c r="O176" i="5"/>
  <c r="O183" i="5"/>
  <c r="N187" i="5"/>
  <c r="O239" i="5"/>
  <c r="O17" i="5"/>
  <c r="O48" i="5"/>
  <c r="N213" i="5"/>
  <c r="O265" i="5"/>
  <c r="C302" i="5"/>
  <c r="O30" i="5"/>
  <c r="O50" i="5"/>
  <c r="O62" i="5"/>
  <c r="N63" i="5"/>
  <c r="O71" i="5"/>
  <c r="O74" i="5"/>
  <c r="O79" i="5"/>
  <c r="O82" i="5"/>
  <c r="O88" i="5"/>
  <c r="N93" i="5"/>
  <c r="N101" i="5"/>
  <c r="N105" i="5"/>
  <c r="N130" i="5"/>
  <c r="O138" i="5"/>
  <c r="O148" i="5"/>
  <c r="O181" i="5"/>
  <c r="N182" i="5"/>
  <c r="O242" i="5"/>
  <c r="O250" i="5"/>
  <c r="N17" i="5"/>
  <c r="O28" i="5"/>
  <c r="O14" i="5"/>
  <c r="O16" i="5"/>
  <c r="O38" i="5"/>
  <c r="O40" i="5"/>
  <c r="O42" i="5"/>
  <c r="O44" i="5"/>
  <c r="O46" i="5"/>
  <c r="O52" i="5"/>
  <c r="O56" i="5"/>
  <c r="O58" i="5"/>
  <c r="O60" i="5"/>
  <c r="O64" i="5"/>
  <c r="D66" i="5"/>
  <c r="N66" i="5" s="1"/>
  <c r="G71" i="5"/>
  <c r="N71" i="5" s="1"/>
  <c r="G79" i="5"/>
  <c r="N79" i="5" s="1"/>
  <c r="P79" i="5" s="1"/>
  <c r="J82" i="5"/>
  <c r="N85" i="5"/>
  <c r="O91" i="5"/>
  <c r="O99" i="5"/>
  <c r="N100" i="5"/>
  <c r="O100" i="5"/>
  <c r="N114" i="5"/>
  <c r="N147" i="5"/>
  <c r="O155" i="5"/>
  <c r="O162" i="5"/>
  <c r="N195" i="5"/>
  <c r="N202" i="5"/>
  <c r="N210" i="5"/>
  <c r="N218" i="5"/>
  <c r="N222" i="5"/>
  <c r="O225" i="5"/>
  <c r="O238" i="5"/>
  <c r="N239" i="5"/>
  <c r="O240" i="5"/>
  <c r="N241" i="5"/>
  <c r="G242" i="5"/>
  <c r="N242" i="5" s="1"/>
  <c r="N249" i="5"/>
  <c r="J265" i="5"/>
  <c r="O267" i="5"/>
  <c r="N180" i="5"/>
  <c r="O185" i="5"/>
  <c r="N186" i="5"/>
  <c r="N192" i="5"/>
  <c r="N196" i="5"/>
  <c r="O203" i="5"/>
  <c r="N204" i="5"/>
  <c r="O211" i="5"/>
  <c r="N212" i="5"/>
  <c r="O223" i="5"/>
  <c r="O247" i="5"/>
  <c r="N252" i="5"/>
  <c r="N264" i="5"/>
  <c r="O18" i="5"/>
  <c r="O20" i="5"/>
  <c r="O22" i="5"/>
  <c r="O24" i="5"/>
  <c r="O26" i="5"/>
  <c r="O34" i="5"/>
  <c r="O36" i="5"/>
  <c r="O37" i="5"/>
  <c r="G51" i="5"/>
  <c r="N51" i="5" s="1"/>
  <c r="P51" i="5" s="1"/>
  <c r="O53" i="5"/>
  <c r="G55" i="5"/>
  <c r="N55" i="5" s="1"/>
  <c r="N59" i="5"/>
  <c r="O67" i="5"/>
  <c r="O72" i="5"/>
  <c r="N76" i="5"/>
  <c r="O80" i="5"/>
  <c r="N84" i="5"/>
  <c r="N86" i="5"/>
  <c r="D88" i="5"/>
  <c r="N88" i="5" s="1"/>
  <c r="D90" i="5"/>
  <c r="N90" i="5" s="1"/>
  <c r="O93" i="5"/>
  <c r="O96" i="5"/>
  <c r="D98" i="5"/>
  <c r="N98" i="5" s="1"/>
  <c r="O114" i="5"/>
  <c r="O128" i="5"/>
  <c r="O129" i="5"/>
  <c r="O135" i="5"/>
  <c r="J145" i="5"/>
  <c r="N145" i="5" s="1"/>
  <c r="J153" i="5"/>
  <c r="D155" i="5"/>
  <c r="N155" i="5" s="1"/>
  <c r="O169" i="5"/>
  <c r="G176" i="5"/>
  <c r="N237" i="5"/>
  <c r="N52" i="5"/>
  <c r="N68" i="5"/>
  <c r="L302" i="5"/>
  <c r="N9" i="5"/>
  <c r="N13" i="5"/>
  <c r="N15" i="5"/>
  <c r="N19" i="5"/>
  <c r="N21" i="5"/>
  <c r="N23" i="5"/>
  <c r="N53" i="5"/>
  <c r="P53" i="5" s="1"/>
  <c r="O54" i="5"/>
  <c r="J56" i="5"/>
  <c r="J60" i="5"/>
  <c r="N60" i="5" s="1"/>
  <c r="D62" i="5"/>
  <c r="N62" i="5" s="1"/>
  <c r="D64" i="5"/>
  <c r="N64" i="5" s="1"/>
  <c r="O65" i="5"/>
  <c r="G67" i="5"/>
  <c r="N67" i="5" s="1"/>
  <c r="G69" i="5"/>
  <c r="N69" i="5" s="1"/>
  <c r="P69" i="5" s="1"/>
  <c r="O70" i="5"/>
  <c r="J72" i="5"/>
  <c r="N72" i="5" s="1"/>
  <c r="D74" i="5"/>
  <c r="N74" i="5" s="1"/>
  <c r="P74" i="5" s="1"/>
  <c r="O75" i="5"/>
  <c r="G77" i="5"/>
  <c r="N77" i="5" s="1"/>
  <c r="P77" i="5" s="1"/>
  <c r="O78" i="5"/>
  <c r="J80" i="5"/>
  <c r="N80" i="5" s="1"/>
  <c r="D82" i="5"/>
  <c r="O83" i="5"/>
  <c r="O85" i="5"/>
  <c r="G87" i="5"/>
  <c r="N87" i="5" s="1"/>
  <c r="P87" i="5" s="1"/>
  <c r="O89" i="5"/>
  <c r="G91" i="5"/>
  <c r="N91" i="5" s="1"/>
  <c r="P91" i="5" s="1"/>
  <c r="O92" i="5"/>
  <c r="J94" i="5"/>
  <c r="N94" i="5" s="1"/>
  <c r="D96" i="5"/>
  <c r="N96" i="5" s="1"/>
  <c r="O97" i="5"/>
  <c r="G99" i="5"/>
  <c r="N99" i="5" s="1"/>
  <c r="P99" i="5" s="1"/>
  <c r="D104" i="5"/>
  <c r="N104" i="5" s="1"/>
  <c r="D106" i="5"/>
  <c r="N106" i="5" s="1"/>
  <c r="O107" i="5"/>
  <c r="N108" i="5"/>
  <c r="O111" i="5"/>
  <c r="N112" i="5"/>
  <c r="G115" i="5"/>
  <c r="N115" i="5" s="1"/>
  <c r="O115" i="5"/>
  <c r="G119" i="5"/>
  <c r="N119" i="5" s="1"/>
  <c r="O119" i="5"/>
  <c r="G123" i="5"/>
  <c r="N123" i="5" s="1"/>
  <c r="O123" i="5"/>
  <c r="G127" i="5"/>
  <c r="O127" i="5"/>
  <c r="N131" i="5"/>
  <c r="N139" i="5"/>
  <c r="F302" i="5"/>
  <c r="N7" i="5"/>
  <c r="N11" i="5"/>
  <c r="N25" i="5"/>
  <c r="N27" i="5"/>
  <c r="N29" i="5"/>
  <c r="P29" i="5" s="1"/>
  <c r="N31" i="5"/>
  <c r="N33" i="5"/>
  <c r="N35" i="5"/>
  <c r="N37" i="5"/>
  <c r="N39" i="5"/>
  <c r="N41" i="5"/>
  <c r="N43" i="5"/>
  <c r="N45" i="5"/>
  <c r="N47" i="5"/>
  <c r="N49" i="5"/>
  <c r="G6" i="5"/>
  <c r="O7" i="5"/>
  <c r="G8" i="5"/>
  <c r="N8" i="5" s="1"/>
  <c r="O9" i="5"/>
  <c r="G10" i="5"/>
  <c r="N10" i="5" s="1"/>
  <c r="O11" i="5"/>
  <c r="G12" i="5"/>
  <c r="O13" i="5"/>
  <c r="G14" i="5"/>
  <c r="N14" i="5" s="1"/>
  <c r="O15" i="5"/>
  <c r="G16" i="5"/>
  <c r="N16" i="5" s="1"/>
  <c r="G18" i="5"/>
  <c r="N18" i="5" s="1"/>
  <c r="P18" i="5" s="1"/>
  <c r="O19" i="5"/>
  <c r="G20" i="5"/>
  <c r="N20" i="5" s="1"/>
  <c r="P20" i="5" s="1"/>
  <c r="O21" i="5"/>
  <c r="G22" i="5"/>
  <c r="N22" i="5" s="1"/>
  <c r="O23" i="5"/>
  <c r="G24" i="5"/>
  <c r="N24" i="5" s="1"/>
  <c r="O25" i="5"/>
  <c r="G26" i="5"/>
  <c r="N26" i="5" s="1"/>
  <c r="O27" i="5"/>
  <c r="G28" i="5"/>
  <c r="N28" i="5" s="1"/>
  <c r="O29" i="5"/>
  <c r="G30" i="5"/>
  <c r="N30" i="5" s="1"/>
  <c r="P30" i="5" s="1"/>
  <c r="O31" i="5"/>
  <c r="G32" i="5"/>
  <c r="N32" i="5" s="1"/>
  <c r="O33" i="5"/>
  <c r="G34" i="5"/>
  <c r="N34" i="5" s="1"/>
  <c r="P34" i="5" s="1"/>
  <c r="O35" i="5"/>
  <c r="G36" i="5"/>
  <c r="N36" i="5" s="1"/>
  <c r="P36" i="5" s="1"/>
  <c r="G38" i="5"/>
  <c r="N38" i="5" s="1"/>
  <c r="O39" i="5"/>
  <c r="G40" i="5"/>
  <c r="N40" i="5" s="1"/>
  <c r="O41" i="5"/>
  <c r="G42" i="5"/>
  <c r="O43" i="5"/>
  <c r="G44" i="5"/>
  <c r="N44" i="5" s="1"/>
  <c r="P44" i="5" s="1"/>
  <c r="O45" i="5"/>
  <c r="G46" i="5"/>
  <c r="N46" i="5" s="1"/>
  <c r="P46" i="5" s="1"/>
  <c r="O47" i="5"/>
  <c r="O49" i="5"/>
  <c r="D56" i="5"/>
  <c r="O57" i="5"/>
  <c r="O59" i="5"/>
  <c r="O61" i="5"/>
  <c r="O63" i="5"/>
  <c r="G65" i="5"/>
  <c r="N65" i="5" s="1"/>
  <c r="P65" i="5" s="1"/>
  <c r="O66" i="5"/>
  <c r="O68" i="5"/>
  <c r="O73" i="5"/>
  <c r="G75" i="5"/>
  <c r="N75" i="5"/>
  <c r="O76" i="5"/>
  <c r="O81" i="5"/>
  <c r="G83" i="5"/>
  <c r="N83" i="5"/>
  <c r="O84" i="5"/>
  <c r="O86" i="5"/>
  <c r="G89" i="5"/>
  <c r="N89" i="5"/>
  <c r="O90" i="5"/>
  <c r="O95" i="5"/>
  <c r="G97" i="5"/>
  <c r="N97" i="5"/>
  <c r="O98" i="5"/>
  <c r="O101" i="5"/>
  <c r="D102" i="5"/>
  <c r="N102" i="5" s="1"/>
  <c r="O103" i="5"/>
  <c r="O105" i="5"/>
  <c r="G107" i="5"/>
  <c r="N107" i="5"/>
  <c r="O108" i="5"/>
  <c r="N109" i="5"/>
  <c r="N110" i="5"/>
  <c r="N111" i="5"/>
  <c r="P111" i="5" s="1"/>
  <c r="O112" i="5"/>
  <c r="O116" i="5"/>
  <c r="G116" i="5"/>
  <c r="N116" i="5" s="1"/>
  <c r="O120" i="5"/>
  <c r="G120" i="5"/>
  <c r="N120" i="5" s="1"/>
  <c r="O124" i="5"/>
  <c r="G124" i="5"/>
  <c r="N124" i="5" s="1"/>
  <c r="N12" i="5"/>
  <c r="P12" i="5" s="1"/>
  <c r="N42" i="5"/>
  <c r="P42" i="5" s="1"/>
  <c r="N58" i="5"/>
  <c r="P58" i="5" s="1"/>
  <c r="O104" i="5"/>
  <c r="O106" i="5"/>
  <c r="O110" i="5"/>
  <c r="G117" i="5"/>
  <c r="N117" i="5" s="1"/>
  <c r="O117" i="5"/>
  <c r="G121" i="5"/>
  <c r="N121" i="5" s="1"/>
  <c r="O121" i="5"/>
  <c r="G125" i="5"/>
  <c r="N125" i="5" s="1"/>
  <c r="O125" i="5"/>
  <c r="D6" i="5"/>
  <c r="J6" i="5"/>
  <c r="O6" i="5"/>
  <c r="J48" i="5"/>
  <c r="N48" i="5" s="1"/>
  <c r="D50" i="5"/>
  <c r="N50" i="5" s="1"/>
  <c r="P50" i="5" s="1"/>
  <c r="N54" i="5"/>
  <c r="N70" i="5"/>
  <c r="N78" i="5"/>
  <c r="P78" i="5" s="1"/>
  <c r="N92" i="5"/>
  <c r="O102" i="5"/>
  <c r="O109" i="5"/>
  <c r="O113" i="5"/>
  <c r="N113" i="5"/>
  <c r="P113" i="5" s="1"/>
  <c r="O118" i="5"/>
  <c r="G118" i="5"/>
  <c r="N118" i="5" s="1"/>
  <c r="O122" i="5"/>
  <c r="G122" i="5"/>
  <c r="N122" i="5" s="1"/>
  <c r="O126" i="5"/>
  <c r="G126" i="5"/>
  <c r="N126" i="5" s="1"/>
  <c r="D127" i="5"/>
  <c r="N137" i="5"/>
  <c r="J129" i="5"/>
  <c r="D133" i="5"/>
  <c r="N133" i="5" s="1"/>
  <c r="O134" i="5"/>
  <c r="N135" i="5"/>
  <c r="P135" i="5" s="1"/>
  <c r="N136" i="5"/>
  <c r="O137" i="5"/>
  <c r="D141" i="5"/>
  <c r="N141" i="5" s="1"/>
  <c r="O142" i="5"/>
  <c r="D143" i="5"/>
  <c r="N143" i="5" s="1"/>
  <c r="O144" i="5"/>
  <c r="N146" i="5"/>
  <c r="O147" i="5"/>
  <c r="D151" i="5"/>
  <c r="N151" i="5" s="1"/>
  <c r="O152" i="5"/>
  <c r="O154" i="5"/>
  <c r="O156" i="5"/>
  <c r="N157" i="5"/>
  <c r="N158" i="5"/>
  <c r="O159" i="5"/>
  <c r="J161" i="5"/>
  <c r="N161" i="5" s="1"/>
  <c r="D163" i="5"/>
  <c r="N163" i="5" s="1"/>
  <c r="O164" i="5"/>
  <c r="N165" i="5"/>
  <c r="N166" i="5"/>
  <c r="O167" i="5"/>
  <c r="J169" i="5"/>
  <c r="N169" i="5" s="1"/>
  <c r="D171" i="5"/>
  <c r="N171" i="5" s="1"/>
  <c r="O172" i="5"/>
  <c r="N173" i="5"/>
  <c r="N174" i="5"/>
  <c r="N176" i="5"/>
  <c r="D129" i="5"/>
  <c r="N129" i="5" s="1"/>
  <c r="P129" i="5" s="1"/>
  <c r="O130" i="5"/>
  <c r="O132" i="5"/>
  <c r="G134" i="5"/>
  <c r="N134" i="5" s="1"/>
  <c r="P134" i="5" s="1"/>
  <c r="O140" i="5"/>
  <c r="G142" i="5"/>
  <c r="N142" i="5" s="1"/>
  <c r="N144" i="5"/>
  <c r="O150" i="5"/>
  <c r="N152" i="5"/>
  <c r="P152" i="5" s="1"/>
  <c r="N153" i="5"/>
  <c r="P153" i="5" s="1"/>
  <c r="N154" i="5"/>
  <c r="O157" i="5"/>
  <c r="O165" i="5"/>
  <c r="O173" i="5"/>
  <c r="D179" i="5"/>
  <c r="N179" i="5" s="1"/>
  <c r="O133" i="5"/>
  <c r="O141" i="5"/>
  <c r="O143" i="5"/>
  <c r="N149" i="5"/>
  <c r="O151" i="5"/>
  <c r="D159" i="5"/>
  <c r="N159" i="5" s="1"/>
  <c r="O160" i="5"/>
  <c r="G162" i="5"/>
  <c r="N162" i="5" s="1"/>
  <c r="O163" i="5"/>
  <c r="D167" i="5"/>
  <c r="N167" i="5" s="1"/>
  <c r="O168" i="5"/>
  <c r="G170" i="5"/>
  <c r="N170" i="5" s="1"/>
  <c r="P170" i="5" s="1"/>
  <c r="O171" i="5"/>
  <c r="D175" i="5"/>
  <c r="N175" i="5" s="1"/>
  <c r="P175" i="5" s="1"/>
  <c r="D128" i="5"/>
  <c r="N128" i="5" s="1"/>
  <c r="P128" i="5" s="1"/>
  <c r="O131" i="5"/>
  <c r="O136" i="5"/>
  <c r="G138" i="5"/>
  <c r="N138" i="5" s="1"/>
  <c r="P138" i="5" s="1"/>
  <c r="O139" i="5"/>
  <c r="O146" i="5"/>
  <c r="G148" i="5"/>
  <c r="N148" i="5" s="1"/>
  <c r="P148" i="5" s="1"/>
  <c r="O149" i="5"/>
  <c r="O158" i="5"/>
  <c r="G160" i="5"/>
  <c r="N160" i="5" s="1"/>
  <c r="O166" i="5"/>
  <c r="N168" i="5"/>
  <c r="O174" i="5"/>
  <c r="O175" i="5"/>
  <c r="N194" i="5"/>
  <c r="O184" i="5"/>
  <c r="D188" i="5"/>
  <c r="N188" i="5" s="1"/>
  <c r="O189" i="5"/>
  <c r="N190" i="5"/>
  <c r="N191" i="5"/>
  <c r="O192" i="5"/>
  <c r="D198" i="5"/>
  <c r="N198" i="5" s="1"/>
  <c r="O199" i="5"/>
  <c r="N200" i="5"/>
  <c r="N201" i="5"/>
  <c r="O202" i="5"/>
  <c r="D206" i="5"/>
  <c r="N206" i="5" s="1"/>
  <c r="O207" i="5"/>
  <c r="N208" i="5"/>
  <c r="N209" i="5"/>
  <c r="O210" i="5"/>
  <c r="D214" i="5"/>
  <c r="N214" i="5" s="1"/>
  <c r="O215" i="5"/>
  <c r="N216" i="5"/>
  <c r="O217" i="5"/>
  <c r="O219" i="5"/>
  <c r="N220" i="5"/>
  <c r="N221" i="5"/>
  <c r="O222" i="5"/>
  <c r="D228" i="5"/>
  <c r="N228" i="5" s="1"/>
  <c r="O229" i="5"/>
  <c r="O231" i="5"/>
  <c r="N232" i="5"/>
  <c r="N233" i="5"/>
  <c r="N251" i="5"/>
  <c r="O178" i="5"/>
  <c r="D184" i="5"/>
  <c r="N184" i="5" s="1"/>
  <c r="O187" i="5"/>
  <c r="G189" i="5"/>
  <c r="N189" i="5" s="1"/>
  <c r="O190" i="5"/>
  <c r="O195" i="5"/>
  <c r="O197" i="5"/>
  <c r="G199" i="5"/>
  <c r="N199" i="5" s="1"/>
  <c r="O200" i="5"/>
  <c r="O205" i="5"/>
  <c r="G207" i="5"/>
  <c r="N207" i="5" s="1"/>
  <c r="O208" i="5"/>
  <c r="O213" i="5"/>
  <c r="G215" i="5"/>
  <c r="N215" i="5" s="1"/>
  <c r="O216" i="5"/>
  <c r="G217" i="5"/>
  <c r="N217" i="5" s="1"/>
  <c r="G219" i="5"/>
  <c r="N219" i="5" s="1"/>
  <c r="O220" i="5"/>
  <c r="O227" i="5"/>
  <c r="G229" i="5"/>
  <c r="N229" i="5" s="1"/>
  <c r="P229" i="5" s="1"/>
  <c r="N231" i="5"/>
  <c r="P231" i="5" s="1"/>
  <c r="O232" i="5"/>
  <c r="G235" i="5"/>
  <c r="N235" i="5" s="1"/>
  <c r="O235" i="5"/>
  <c r="O188" i="5"/>
  <c r="O198" i="5"/>
  <c r="O206" i="5"/>
  <c r="O214" i="5"/>
  <c r="O218" i="5"/>
  <c r="N224" i="5"/>
  <c r="N226" i="5"/>
  <c r="O228" i="5"/>
  <c r="O230" i="5"/>
  <c r="D234" i="5"/>
  <c r="O236" i="5"/>
  <c r="G236" i="5"/>
  <c r="N236" i="5" s="1"/>
  <c r="O177" i="5"/>
  <c r="O179" i="5"/>
  <c r="G181" i="5"/>
  <c r="N181" i="5" s="1"/>
  <c r="G183" i="5"/>
  <c r="N183" i="5" s="1"/>
  <c r="G185" i="5"/>
  <c r="N185" i="5" s="1"/>
  <c r="O186" i="5"/>
  <c r="O191" i="5"/>
  <c r="G193" i="5"/>
  <c r="N193" i="5" s="1"/>
  <c r="P193" i="5" s="1"/>
  <c r="O194" i="5"/>
  <c r="O196" i="5"/>
  <c r="O201" i="5"/>
  <c r="G203" i="5"/>
  <c r="N203" i="5" s="1"/>
  <c r="O204" i="5"/>
  <c r="O209" i="5"/>
  <c r="G211" i="5"/>
  <c r="N211" i="5" s="1"/>
  <c r="O212" i="5"/>
  <c r="O221" i="5"/>
  <c r="G223" i="5"/>
  <c r="N223" i="5" s="1"/>
  <c r="O224" i="5"/>
  <c r="G225" i="5"/>
  <c r="N225" i="5" s="1"/>
  <c r="P225" i="5" s="1"/>
  <c r="O226" i="5"/>
  <c r="O233" i="5"/>
  <c r="O234" i="5"/>
  <c r="G234" i="5"/>
  <c r="O237" i="5"/>
  <c r="N263" i="5"/>
  <c r="N243" i="5"/>
  <c r="O245" i="5"/>
  <c r="J247" i="5"/>
  <c r="N247" i="5" s="1"/>
  <c r="O252" i="5"/>
  <c r="N253" i="5"/>
  <c r="N254" i="5"/>
  <c r="O255" i="5"/>
  <c r="O264" i="5"/>
  <c r="N265" i="5"/>
  <c r="N267" i="5"/>
  <c r="P267" i="5" s="1"/>
  <c r="O268" i="5"/>
  <c r="G268" i="5"/>
  <c r="G238" i="5"/>
  <c r="N238" i="5" s="1"/>
  <c r="P238" i="5" s="1"/>
  <c r="G240" i="5"/>
  <c r="N240" i="5" s="1"/>
  <c r="P240" i="5" s="1"/>
  <c r="O241" i="5"/>
  <c r="O243" i="5"/>
  <c r="O248" i="5"/>
  <c r="O253" i="5"/>
  <c r="D257" i="5"/>
  <c r="N257" i="5" s="1"/>
  <c r="O258" i="5"/>
  <c r="D259" i="5"/>
  <c r="N259" i="5" s="1"/>
  <c r="O260" i="5"/>
  <c r="O262" i="5"/>
  <c r="O271" i="5"/>
  <c r="G271" i="5"/>
  <c r="N271" i="5" s="1"/>
  <c r="D245" i="5"/>
  <c r="N245" i="5" s="1"/>
  <c r="O246" i="5"/>
  <c r="G248" i="5"/>
  <c r="N248" i="5" s="1"/>
  <c r="O249" i="5"/>
  <c r="G250" i="5"/>
  <c r="N250" i="5" s="1"/>
  <c r="O251" i="5"/>
  <c r="D255" i="5"/>
  <c r="N255" i="5" s="1"/>
  <c r="P255" i="5" s="1"/>
  <c r="O256" i="5"/>
  <c r="G258" i="5"/>
  <c r="N258" i="5" s="1"/>
  <c r="N260" i="5"/>
  <c r="N261" i="5"/>
  <c r="O263" i="5"/>
  <c r="O269" i="5"/>
  <c r="G269" i="5"/>
  <c r="N269" i="5" s="1"/>
  <c r="O244" i="5"/>
  <c r="N246" i="5"/>
  <c r="P246" i="5" s="1"/>
  <c r="O254" i="5"/>
  <c r="G256" i="5"/>
  <c r="N256" i="5" s="1"/>
  <c r="O257" i="5"/>
  <c r="O259" i="5"/>
  <c r="O261" i="5"/>
  <c r="N266" i="5"/>
  <c r="D268" i="5"/>
  <c r="O275" i="5"/>
  <c r="G275" i="5"/>
  <c r="N275" i="5" s="1"/>
  <c r="O279" i="5"/>
  <c r="G279" i="5"/>
  <c r="O283" i="5"/>
  <c r="G283" i="5"/>
  <c r="N283" i="5" s="1"/>
  <c r="O287" i="5"/>
  <c r="G287" i="5"/>
  <c r="N287" i="5" s="1"/>
  <c r="G290" i="5"/>
  <c r="N290" i="5" s="1"/>
  <c r="O290" i="5"/>
  <c r="G294" i="5"/>
  <c r="N294" i="5" s="1"/>
  <c r="O294" i="5"/>
  <c r="G298" i="5"/>
  <c r="N298" i="5" s="1"/>
  <c r="O298" i="5"/>
  <c r="O301" i="5"/>
  <c r="G301" i="5"/>
  <c r="O266" i="5"/>
  <c r="G272" i="5"/>
  <c r="N272" i="5" s="1"/>
  <c r="O272" i="5"/>
  <c r="G276" i="5"/>
  <c r="N276" i="5" s="1"/>
  <c r="O276" i="5"/>
  <c r="G280" i="5"/>
  <c r="N280" i="5" s="1"/>
  <c r="O280" i="5"/>
  <c r="G284" i="5"/>
  <c r="N284" i="5" s="1"/>
  <c r="O284" i="5"/>
  <c r="O291" i="5"/>
  <c r="G291" i="5"/>
  <c r="N291" i="5" s="1"/>
  <c r="O297" i="5"/>
  <c r="P297" i="5" s="1"/>
  <c r="G300" i="5"/>
  <c r="N300" i="5" s="1"/>
  <c r="O300" i="5"/>
  <c r="G270" i="5"/>
  <c r="N270" i="5" s="1"/>
  <c r="O270" i="5"/>
  <c r="O273" i="5"/>
  <c r="G273" i="5"/>
  <c r="N273" i="5" s="1"/>
  <c r="O277" i="5"/>
  <c r="G277" i="5"/>
  <c r="N277" i="5" s="1"/>
  <c r="O281" i="5"/>
  <c r="G281" i="5"/>
  <c r="N281" i="5" s="1"/>
  <c r="O285" i="5"/>
  <c r="G285" i="5"/>
  <c r="N285" i="5" s="1"/>
  <c r="G288" i="5"/>
  <c r="N288" i="5" s="1"/>
  <c r="O288" i="5"/>
  <c r="G292" i="5"/>
  <c r="N292" i="5" s="1"/>
  <c r="O292" i="5"/>
  <c r="O295" i="5"/>
  <c r="G295" i="5"/>
  <c r="N295" i="5" s="1"/>
  <c r="O299" i="5"/>
  <c r="G299" i="5"/>
  <c r="N299" i="5" s="1"/>
  <c r="G274" i="5"/>
  <c r="N274" i="5" s="1"/>
  <c r="O274" i="5"/>
  <c r="G278" i="5"/>
  <c r="N278" i="5" s="1"/>
  <c r="O278" i="5"/>
  <c r="N279" i="5"/>
  <c r="P279" i="5" s="1"/>
  <c r="G282" i="5"/>
  <c r="N282" i="5" s="1"/>
  <c r="O282" i="5"/>
  <c r="G286" i="5"/>
  <c r="N286" i="5" s="1"/>
  <c r="O286" i="5"/>
  <c r="O289" i="5"/>
  <c r="G289" i="5"/>
  <c r="N289" i="5" s="1"/>
  <c r="O293" i="5"/>
  <c r="G293" i="5"/>
  <c r="N293" i="5" s="1"/>
  <c r="G296" i="5"/>
  <c r="N296" i="5" s="1"/>
  <c r="O296" i="5"/>
  <c r="D301" i="5"/>
  <c r="P94" i="5" l="1"/>
  <c r="P17" i="5"/>
  <c r="P92" i="5"/>
  <c r="P290" i="5"/>
  <c r="P109" i="5"/>
  <c r="P123" i="5"/>
  <c r="P223" i="5"/>
  <c r="P159" i="5"/>
  <c r="P265" i="5"/>
  <c r="P48" i="5"/>
  <c r="P298" i="5"/>
  <c r="P162" i="5"/>
  <c r="P235" i="5"/>
  <c r="P250" i="5"/>
  <c r="P28" i="5"/>
  <c r="P115" i="5"/>
  <c r="P145" i="5"/>
  <c r="P14" i="5"/>
  <c r="P253" i="5"/>
  <c r="P247" i="5"/>
  <c r="P245" i="5"/>
  <c r="N127" i="5"/>
  <c r="P127" i="5" s="1"/>
  <c r="P26" i="5"/>
  <c r="P16" i="5"/>
  <c r="P203" i="5"/>
  <c r="P176" i="5"/>
  <c r="P181" i="5"/>
  <c r="P96" i="5"/>
  <c r="P211" i="5"/>
  <c r="P32" i="5"/>
  <c r="P185" i="5"/>
  <c r="P183" i="5"/>
  <c r="N56" i="5"/>
  <c r="P56" i="5" s="1"/>
  <c r="P24" i="5"/>
  <c r="P64" i="5"/>
  <c r="P10" i="5"/>
  <c r="P207" i="5"/>
  <c r="P161" i="5"/>
  <c r="P62" i="5"/>
  <c r="P242" i="5"/>
  <c r="P100" i="5"/>
  <c r="P300" i="5"/>
  <c r="P261" i="5"/>
  <c r="P215" i="5"/>
  <c r="P146" i="5"/>
  <c r="P67" i="5"/>
  <c r="P288" i="5"/>
  <c r="P289" i="5"/>
  <c r="P291" i="5"/>
  <c r="P269" i="5"/>
  <c r="P260" i="5"/>
  <c r="P274" i="5"/>
  <c r="P228" i="5"/>
  <c r="P214" i="5"/>
  <c r="P293" i="5"/>
  <c r="P271" i="5"/>
  <c r="P243" i="5"/>
  <c r="P226" i="5"/>
  <c r="P200" i="5"/>
  <c r="P142" i="5"/>
  <c r="P163" i="5"/>
  <c r="P157" i="5"/>
  <c r="P151" i="5"/>
  <c r="P47" i="5"/>
  <c r="P39" i="5"/>
  <c r="P131" i="5"/>
  <c r="P182" i="5"/>
  <c r="P278" i="5"/>
  <c r="P292" i="5"/>
  <c r="P169" i="5"/>
  <c r="P133" i="5"/>
  <c r="P126" i="5"/>
  <c r="P125" i="5"/>
  <c r="P117" i="5"/>
  <c r="P38" i="5"/>
  <c r="P72" i="5"/>
  <c r="P239" i="5"/>
  <c r="P233" i="5"/>
  <c r="P31" i="5"/>
  <c r="P19" i="5"/>
  <c r="P90" i="5"/>
  <c r="P59" i="5"/>
  <c r="P121" i="5"/>
  <c r="P270" i="5"/>
  <c r="P294" i="5"/>
  <c r="P102" i="5"/>
  <c r="P89" i="5"/>
  <c r="P75" i="5"/>
  <c r="P22" i="5"/>
  <c r="P60" i="5"/>
  <c r="P191" i="5"/>
  <c r="P173" i="5"/>
  <c r="P11" i="5"/>
  <c r="P264" i="5"/>
  <c r="P212" i="5"/>
  <c r="P196" i="5"/>
  <c r="P180" i="5"/>
  <c r="P210" i="5"/>
  <c r="P130" i="5"/>
  <c r="P61" i="5"/>
  <c r="P103" i="5"/>
  <c r="P244" i="5"/>
  <c r="P177" i="5"/>
  <c r="P286" i="5"/>
  <c r="P299" i="5"/>
  <c r="P285" i="5"/>
  <c r="P277" i="5"/>
  <c r="P284" i="5"/>
  <c r="P276" i="5"/>
  <c r="P287" i="5"/>
  <c r="P248" i="5"/>
  <c r="P263" i="5"/>
  <c r="P224" i="5"/>
  <c r="P184" i="5"/>
  <c r="P232" i="5"/>
  <c r="P206" i="5"/>
  <c r="P190" i="5"/>
  <c r="P168" i="5"/>
  <c r="P167" i="5"/>
  <c r="P166" i="5"/>
  <c r="P143" i="5"/>
  <c r="P136" i="5"/>
  <c r="P118" i="5"/>
  <c r="P120" i="5"/>
  <c r="P40" i="5"/>
  <c r="P45" i="5"/>
  <c r="P37" i="5"/>
  <c r="P7" i="5"/>
  <c r="P112" i="5"/>
  <c r="P106" i="5"/>
  <c r="N82" i="5"/>
  <c r="P82" i="5" s="1"/>
  <c r="P15" i="5"/>
  <c r="P68" i="5"/>
  <c r="P98" i="5"/>
  <c r="P88" i="5"/>
  <c r="P76" i="5"/>
  <c r="P55" i="5"/>
  <c r="P252" i="5"/>
  <c r="P192" i="5"/>
  <c r="P241" i="5"/>
  <c r="P202" i="5"/>
  <c r="P147" i="5"/>
  <c r="P105" i="5"/>
  <c r="P63" i="5"/>
  <c r="P132" i="5"/>
  <c r="P262" i="5"/>
  <c r="P150" i="5"/>
  <c r="P95" i="5"/>
  <c r="P164" i="5"/>
  <c r="P266" i="5"/>
  <c r="P256" i="5"/>
  <c r="P257" i="5"/>
  <c r="P219" i="5"/>
  <c r="P221" i="5"/>
  <c r="P216" i="5"/>
  <c r="P209" i="5"/>
  <c r="P198" i="5"/>
  <c r="P194" i="5"/>
  <c r="P171" i="5"/>
  <c r="P165" i="5"/>
  <c r="P137" i="5"/>
  <c r="P70" i="5"/>
  <c r="O302" i="5"/>
  <c r="P107" i="5"/>
  <c r="P97" i="5"/>
  <c r="P83" i="5"/>
  <c r="P43" i="5"/>
  <c r="P35" i="5"/>
  <c r="P27" i="5"/>
  <c r="P119" i="5"/>
  <c r="P104" i="5"/>
  <c r="P80" i="5"/>
  <c r="P23" i="5"/>
  <c r="P13" i="5"/>
  <c r="P52" i="5"/>
  <c r="P155" i="5"/>
  <c r="P86" i="5"/>
  <c r="P204" i="5"/>
  <c r="P186" i="5"/>
  <c r="P222" i="5"/>
  <c r="P195" i="5"/>
  <c r="P114" i="5"/>
  <c r="P71" i="5"/>
  <c r="P101" i="5"/>
  <c r="P230" i="5"/>
  <c r="P227" i="5"/>
  <c r="P197" i="5"/>
  <c r="P156" i="5"/>
  <c r="P259" i="5"/>
  <c r="P296" i="5"/>
  <c r="P282" i="5"/>
  <c r="P295" i="5"/>
  <c r="P281" i="5"/>
  <c r="P273" i="5"/>
  <c r="P280" i="5"/>
  <c r="P272" i="5"/>
  <c r="P283" i="5"/>
  <c r="P275" i="5"/>
  <c r="P258" i="5"/>
  <c r="P254" i="5"/>
  <c r="P236" i="5"/>
  <c r="P217" i="5"/>
  <c r="P199" i="5"/>
  <c r="P189" i="5"/>
  <c r="P251" i="5"/>
  <c r="P220" i="5"/>
  <c r="P208" i="5"/>
  <c r="P201" i="5"/>
  <c r="P188" i="5"/>
  <c r="P160" i="5"/>
  <c r="P149" i="5"/>
  <c r="P179" i="5"/>
  <c r="P154" i="5"/>
  <c r="P144" i="5"/>
  <c r="P174" i="5"/>
  <c r="P158" i="5"/>
  <c r="P141" i="5"/>
  <c r="P122" i="5"/>
  <c r="P54" i="5"/>
  <c r="P124" i="5"/>
  <c r="P116" i="5"/>
  <c r="P110" i="5"/>
  <c r="P8" i="5"/>
  <c r="P49" i="5"/>
  <c r="P41" i="5"/>
  <c r="P33" i="5"/>
  <c r="P25" i="5"/>
  <c r="P139" i="5"/>
  <c r="P108" i="5"/>
  <c r="P21" i="5"/>
  <c r="P9" i="5"/>
  <c r="P237" i="5"/>
  <c r="P84" i="5"/>
  <c r="P249" i="5"/>
  <c r="P218" i="5"/>
  <c r="P85" i="5"/>
  <c r="P66" i="5"/>
  <c r="P93" i="5"/>
  <c r="P213" i="5"/>
  <c r="P187" i="5"/>
  <c r="P73" i="5"/>
  <c r="P205" i="5"/>
  <c r="P81" i="5"/>
  <c r="P140" i="5"/>
  <c r="P57" i="5"/>
  <c r="P178" i="5"/>
  <c r="P172" i="5"/>
  <c r="N268" i="5"/>
  <c r="P268" i="5" s="1"/>
  <c r="N234" i="5"/>
  <c r="P234" i="5" s="1"/>
  <c r="N301" i="5"/>
  <c r="P301" i="5" s="1"/>
  <c r="N6" i="5"/>
  <c r="N302" i="5" l="1"/>
  <c r="P302" i="5" s="1"/>
  <c r="P6" i="5"/>
  <c r="C302" i="6"/>
  <c r="G301" i="6" l="1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</calcChain>
</file>

<file path=xl/sharedStrings.xml><?xml version="1.0" encoding="utf-8"?>
<sst xmlns="http://schemas.openxmlformats.org/spreadsheetml/2006/main" count="1003" uniqueCount="353">
  <si>
    <t>ВЕРХОВНЫЙ СУД РЕСПУБЛИКИ СЕВЕРНАЯ ОСЕТИЯ-АЛАНИЯ</t>
  </si>
  <si>
    <t>CАМАРСКИЙ ОБЛАСТНОЙ СУД</t>
  </si>
  <si>
    <t>САХАЛИНСКИЙ ОБЛАСТНОЙ СУД</t>
  </si>
  <si>
    <t>СУД ХАНТЫ-МАНСИЙСКОГО АВТОНОМНОГО ОКРУГА-ЮГРЫ</t>
  </si>
  <si>
    <t>ДВАДЦАТЬ ПЕРВЫЙ АРБИТРАЖНЫЙ СУД</t>
  </si>
  <si>
    <t>АРБИТРАЖНЫЙ СУД РЕСПУБЛИКИ СЕВЕРНАЯ ОСЕТИЯ-АЛАНИЯ</t>
  </si>
  <si>
    <t>АРБИТРАЖНЫЙ СУД ЧУВАШСКОЙ РЕСПУБЛИКИ</t>
  </si>
  <si>
    <t>АРБИТРАЖНЫЙ СУД Г. МОСКВЫ</t>
  </si>
  <si>
    <t>АРБИТРАЖНЫЙ СУД ГОРОДА САНКТ-ПЕТЕРБУРГА 
И ЛЕНИНГРАДСКОЙ ОБЛАСТИ</t>
  </si>
  <si>
    <t>АРБИТРАЖНЫЙ СУД Г.СЕВАСТОПОЛЯ</t>
  </si>
  <si>
    <t>АРБИТРАЖНЫЙ СУД ХАНТЫ-МАНСИЙСКОГО АВТОНОМНОГО ОКРУГА - ЮГРЫ</t>
  </si>
  <si>
    <t>УСД В КАБАРДИНО-БАЛКАРСКОЙ РЕСПУБЛИКЕ</t>
  </si>
  <si>
    <t>УСД В  РЕСПУБЛИКЕ КАЛМЫКИЯ</t>
  </si>
  <si>
    <t>УСД В РЕСПУБЛИКЕ СЕВЕРНАЯ ОСЕТИЯ - АЛАНИЯ</t>
  </si>
  <si>
    <t>УСД В ЧУВАШСКОЙ РЕСПУБЛИКЕ - ЧУВАШИИ</t>
  </si>
  <si>
    <t>УСД В СТАВРОПОЛЬСКОМ КРАЕ</t>
  </si>
  <si>
    <t>УСД  В ИВАНОВСКОЙ ОБЛАСТИ</t>
  </si>
  <si>
    <t>УСД В МОСКОВСКОЙ ОБЛАСТИ</t>
  </si>
  <si>
    <t>УСД В ОРЕНБУРГСКОЙ ОБЛАСТИ</t>
  </si>
  <si>
    <t>УСД В СМОЛЕНСКОЙ ОБЛАСТИ</t>
  </si>
  <si>
    <t>УСД В Г.МОСКВЕ</t>
  </si>
  <si>
    <t>УСД В Г. САНКТ-ПЕТЕРБУРГЕ</t>
  </si>
  <si>
    <t>УСД В Г.СЕВАСТОПОЛЕ</t>
  </si>
  <si>
    <t>УСД В ХАНТЫ-МАНСИЙСКОМ АВТОНОМНОМ ОКРУГЕ - ЮГРЕ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</si>
  <si>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</si>
  <si>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</si>
  <si>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</si>
  <si>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</si>
  <si>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</si>
  <si>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</si>
  <si>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</si>
  <si>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</si>
  <si>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</si>
  <si>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</si>
  <si>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</si>
  <si>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>ВЕРХОВНЫЙ СУД РЕСПУБЛИКИ КРЫМ</t>
  </si>
  <si>
    <t>ВЕРХОВНЫЙ СУД РЕСПУБЛИКИ МАРИЙ ЭЛ</t>
  </si>
  <si>
    <t>ВЕРХОВНЫЙ СУД РЕСПУБЛИКИ МОРДОВИЯ</t>
  </si>
  <si>
    <t>ВЕРХОВНЫЙ СУД РЕСПУБЛИКИ САХА (ЯКУТИЯ)</t>
  </si>
  <si>
    <t>ВЕРХОВНЫЙ СУД РЕСПУБЛИКИ ТАТАРСТАН</t>
  </si>
  <si>
    <t>ВЕРХОВНЫЙ СУД РЕСПУБЛИКИ ТЫВА</t>
  </si>
  <si>
    <t>ВЕРХОВНЫЙ СУД УДМУРТСКОЙ РЕСПУБЛИКИ</t>
  </si>
  <si>
    <t>ВЕРХОВНЫЙ СУД РЕСПУБЛИКИ ХАКАСИЯ</t>
  </si>
  <si>
    <t>ВЕРХОВНЫЙ СУД ЧЕЧЕНСКОЙ РЕСПУБЛИКИ</t>
  </si>
  <si>
    <t>ВЕРХОВНЫЙ СУД ЧУВАШСКОЙ РЕСПУБЛИКИ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</si>
  <si>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</si>
  <si>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</si>
  <si>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</si>
  <si>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</si>
  <si>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</si>
  <si>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</si>
  <si>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</si>
  <si>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</si>
  <si>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</si>
  <si>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>АМУРСКИЙ ОБЛАСТНОЙ СУД</t>
  </si>
  <si>
    <t>АРХАНГЕЛЬСКИЙ ОБЛАСТНОЙ СУД</t>
  </si>
  <si>
    <t>АСТРАХАНСКИЙ ОБЛАСТНОЙ СУД</t>
  </si>
  <si>
    <t>БЕЛГОРОДСКИЙ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</si>
  <si>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</si>
  <si>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</si>
  <si>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</si>
  <si>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ВОЛОГОДСКИЙ ОБЛАСТНОЙ СУД</t>
  </si>
  <si>
    <t>ВОРОНЕЖСКИЙ ОБЛАСТНОЙ СУД</t>
  </si>
  <si>
    <t>ИВАНОВСКИЙ ОБЛАСТНОЙ СУД</t>
  </si>
  <si>
    <t>ИРКУТСКИЙ ОБЛАСТНОЙ СУД</t>
  </si>
  <si>
    <t>КАЛИНИНГРАДСКИЙ ОБЛАСТНОЙ СУД</t>
  </si>
  <si>
    <t>КАЛУЖСКИЙ ОБЛАСТНОЙ СУД</t>
  </si>
  <si>
    <t>КЕМЕРОВСКИЙ ОБЛАСТНОЙ СУД</t>
  </si>
  <si>
    <t>КИРОВСКИЙ ОБЛАСТНОЙ СУД</t>
  </si>
  <si>
    <t>КОСТРОМСКОЙ ОБЛАСТНОЙ СУД</t>
  </si>
  <si>
    <t>КУРГАНСКИЙ ОБЛАСТНОЙ СУД</t>
  </si>
  <si>
    <t>КУРСКИЙ ОБЛАСТНОЙ СУД</t>
  </si>
  <si>
    <t>ЛЕНИНГРАДСКИЙ ОБЛАСТНОЙ СУД</t>
  </si>
  <si>
    <t>ЛИПЕЦКИЙ ОБЛАСТНОЙ СУД</t>
  </si>
  <si>
    <t>МАГАДАНСКИЙ ОБЛАСТНОЙ СУД</t>
  </si>
  <si>
    <t>МОСКОВСКИЙ ОБЛАСТНОЙ СУД</t>
  </si>
  <si>
    <t>МУРМАНСКИЙ ОБЛАСТНОЙ СУД</t>
  </si>
  <si>
    <t>НИЖЕГОРОДСКИЙ ОБЛАСТНОЙ СУД</t>
  </si>
  <si>
    <t>НОВГОРОДСКИЙ ОБЛАСТНОЙ СУД</t>
  </si>
  <si>
    <t>НОВОСИБИРСКИЙ ОБЛАСТНОЙ СУД</t>
  </si>
  <si>
    <t>ОМСКИЙ ОБЛАСТНОЙ СУД</t>
  </si>
  <si>
    <t>ОРЕНБУРГСКИЙ ОБЛАСТНОЙ СУД</t>
  </si>
  <si>
    <t>ОРЛОВСКИЙ ОБЛАСТНОЙ СУД</t>
  </si>
  <si>
    <t>ПЕНЗЕНСКИЙ ОБЛАСТНОЙ СУД</t>
  </si>
  <si>
    <t>ПСКОВСКИЙ ОБЛАСТНОЙ СУД</t>
  </si>
  <si>
    <t>РОСТОВСКИЙ ОБЛАСТНОЙ СУД</t>
  </si>
  <si>
    <t>РЯЗАНСКИЙ ОБЛАСТНОЙ СУД</t>
  </si>
  <si>
    <t>САРАТОВСКИЙ ОБЛАСТНОЙ СУД</t>
  </si>
  <si>
    <t>СВЕРДЛОВСКИЙ ОБЛАСТНОЙ СУД</t>
  </si>
  <si>
    <t>СМОЛЕНСКИЙ ОБЛАСТНОЙ СУД</t>
  </si>
  <si>
    <t>ТАМБОВСКИЙ ОБЛАСТНОЙ СУД</t>
  </si>
  <si>
    <t>ТВЕРСКОЙ ОБЛАСТНОЙ СУД</t>
  </si>
  <si>
    <t>ТОМСКИЙ ОБЛАСТНОЙ СУД</t>
  </si>
  <si>
    <t>ТУЛЬСКИЙ ОБЛАСТНОЙ СУД</t>
  </si>
  <si>
    <t>ТЮМЕНСКИЙ ОБЛАСТНОЙ СУД</t>
  </si>
  <si>
    <t>УЛЬЯНОВСКИЙ ОБЛАСТНОЙ СУД</t>
  </si>
  <si>
    <t>ЧЕЛЯБИНСКИЙ ОБЛАСТНОЙ СУД</t>
  </si>
  <si>
    <t>ЯРОСЛАВСКИЙ ОБЛАСТНОЙ СУД</t>
  </si>
  <si>
    <t>МОСКОВСКИЙ ГОРОДСКОЙ СУД</t>
  </si>
  <si>
    <t>САНКТ-ПЕТЕРБУРГСКИЙ ГОРОДСКОЙ СУД</t>
  </si>
  <si>
    <t>СЕВАСТОПОЛЬСКИЙ ГОРОДСКОЙ СУД</t>
  </si>
  <si>
    <t>СУД ЕВРЕЙСКОЙ АВТОНОМНОЙ ОБЛАСТИ</t>
  </si>
  <si>
    <t>СУД НЕНЕЦКОГО АВТОНОМНОГО ОКРУГА</t>
  </si>
  <si>
    <t>СУД ЧУКОТСКОГО АВТОНОМНОГО ОКРУГА</t>
  </si>
  <si>
    <t>СУД ЯМАЛО-НЕНЕЦКОГО АВТОНОМНОГО ОКРУГА</t>
  </si>
  <si>
    <t>ДАЛЬНЕВОСТОЧНЫЙ ОКРУЖНОЙ ВОЕННЫЙ СУД</t>
  </si>
  <si>
    <t>ВОСТОЧНО-СИБИРСКИЙ ОКРУЖНОЙ ВОЕННЫЙ СУД</t>
  </si>
  <si>
    <t>ЗАПАДНО-СИБИРСКИЙ ОКРУЖНОЙ ВОЕННЫЙ СУД</t>
  </si>
  <si>
    <t>ЛЕНИНГРАДСКИЙ ОКРУЖНОЙ ВОЕННЫЙ СУД</t>
  </si>
  <si>
    <t>ПРИВОЛЖСКИЙ ОКРУЖНОЙ ВОЕННЫЙ СУД</t>
  </si>
  <si>
    <t>СЕВЕРО-КАВКАЗСКИЙ ОКРУЖНОЙ ВОЕННЫЙ СУД</t>
  </si>
  <si>
    <t>УРАЛЬСКИЙ ОКРУЖНОЙ ВОЕННЫЙ СУД</t>
  </si>
  <si>
    <t>БАЛТИЙСКИЙ ФЛОТСКИЙ ВОЕННЫЙ СУД</t>
  </si>
  <si>
    <t>СЕВЕРНЫЙ ФЛОТСКИЙ ВОЕННЫЙ СУД</t>
  </si>
  <si>
    <t>ТИХООКЕАНСКИЙ ФЛОТСКИЙ ВОЕННЫЙ СУД</t>
  </si>
  <si>
    <t>МОСКОВСКИЙ ОКРУЖНОЙ ВОЕННЫЙ СУД</t>
  </si>
  <si>
    <t>3 ОКРУЖНОЙ ВОЕННЫЙ СУД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</si>
  <si>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</si>
  <si>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</si>
  <si>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</si>
  <si>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</si>
  <si>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</si>
  <si>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</si>
  <si>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КАРАЧАЕВО-ЧЕРКЕССКОЙ РЕСПУБЛИКЕ</t>
  </si>
  <si>
    <t>УСД В РЕСПУБЛИКЕ КАРЕЛИЯ</t>
  </si>
  <si>
    <t>УСД В РЕСПУБЛИКЕ КОМИ</t>
  </si>
  <si>
    <t>УСД В РЕСПУБЛИКЕ КРЫМ</t>
  </si>
  <si>
    <t>УСД В РЕСПУБЛИКЕ МАРИЙ ЭЛ</t>
  </si>
  <si>
    <t>УСД В РЕСПУБЛИКЕ МОРДОВИЯ</t>
  </si>
  <si>
    <t>УСД В РЕСПУБЛИКЕ САХА (ЯКУТИЯ)</t>
  </si>
  <si>
    <t>УСД В РЕСПУБЛИКЕ ТАТАРСТАН</t>
  </si>
  <si>
    <t>УСД В РЕСПУБЛИКЕ ТЫВА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</si>
  <si>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</si>
  <si>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</si>
  <si>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</si>
  <si>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</si>
  <si>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</si>
  <si>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</si>
  <si>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</si>
  <si>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</si>
  <si>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</si>
  <si>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</si>
  <si>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</si>
  <si>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</si>
  <si>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</si>
  <si>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</si>
  <si>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</si>
  <si>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</si>
  <si>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</si>
  <si>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ВОЛГОГРАДСКОЙ ОБЛАСТИ</t>
  </si>
  <si>
    <t>УСД В ВОЛОГОДСКОЙ ОБЛАСТИ</t>
  </si>
  <si>
    <t>УСД В ВОРОНЕЖСКОЙ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</si>
  <si>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</si>
  <si>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</si>
  <si>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</si>
  <si>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</si>
  <si>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</si>
  <si>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>УСД В КОСТРОМСКОЙ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</si>
  <si>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</si>
  <si>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</si>
  <si>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</si>
  <si>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</si>
  <si>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</si>
  <si>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</si>
  <si>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</si>
  <si>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</si>
  <si>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</si>
  <si>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</si>
  <si>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</si>
  <si>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</si>
  <si>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</si>
  <si>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</si>
  <si>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</si>
  <si>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</si>
  <si>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</si>
  <si>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</si>
  <si>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</si>
  <si>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</si>
  <si>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</si>
  <si>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</si>
  <si>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</si>
  <si>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</si>
  <si>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</si>
  <si>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</si>
  <si>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</si>
  <si>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ЕВРЕЙСКОЙ АВТОНОМНОЙ ОБЛАСТИ</t>
  </si>
  <si>
    <t>УСД В ЧУКОТСКОМ АВТОНОМНОМ ОКРУГЕ</t>
  </si>
  <si>
    <t>УСД В ЯМАЛО-НЕНЕЦКОМ АВТОНОМНОМ ОКРУГЕ</t>
  </si>
  <si>
    <t>СУД ПО ИНТЕЛЛЕКТУАЛЬНЫМ ПРАВАМ</t>
  </si>
  <si>
    <t>АРБИТРАЖНЫЙ СУД ВОЛГО-ВЯТСКОГО ОКРУГА</t>
  </si>
  <si>
    <t>АРБИТРАЖНЫЙ СУД ВОСТОЧНО-СИБИРСКОГО ОКРУГА</t>
  </si>
  <si>
    <t>АРБИТРАЖНЫЙ СУД ДАЛЬНЕВОСТОЧНОГО ОКРУГА</t>
  </si>
  <si>
    <t>АРБИТРАЖНЫЙ СУД ЗАПАДНО-СИБИРСКОГО ОКРУГА</t>
  </si>
  <si>
    <t>АРБИТРАЖНЫЙ СУД МОСКОВСКОГО ОКРУГА</t>
  </si>
  <si>
    <t>АРБИТРАЖНЫЙ СУД ПОВОЛЖСКОГО ОКРУГА</t>
  </si>
  <si>
    <t>АРБИТРАЖНЫЙ СУД СЕВЕРО-ЗАПАДНОГО ОКРУГА</t>
  </si>
  <si>
    <t>АРБИТРАЖНЫЙ СУД СЕВЕРО-КАВКАЗСКОГО ОКРУГА</t>
  </si>
  <si>
    <t>АРБИТРАЖНЫЙ СУД УРАЛЬСКОГО ОКРУГА</t>
  </si>
  <si>
    <t>АРБИТРАЖНЫЙ СУД ЦЕНТРАЛЬНОГО ОКРУГА</t>
  </si>
  <si>
    <t>ПЕРВЫЙ АРБИТРАЖНЫЙ АПЕЛЛЯЦИОННЫЙ СУД</t>
  </si>
  <si>
    <t>ВТОРОЙ АРБИТРАЖНЫЙ АПЕЛЛЯЦИОННЫЙ СУД</t>
  </si>
  <si>
    <t>ТРЕТИЙ АРБИТРАЖНЫЙ АПЕЛЛЯЦИОННЫЙ СУД</t>
  </si>
  <si>
    <t>ЧЕТВЕРТЫЙ АРБИТРАЖНЫЙ АПЕЛЛЯЦИОННЫЙ СУД</t>
  </si>
  <si>
    <t>ПЯТЫЙ АРБИТРАЖНЫЙ АПЕЛЛЯЦИОННЫЙ СУД</t>
  </si>
  <si>
    <t>ШЕСТОЙ АРБИТРАЖНЫЙ АПЕЛЛЯЦИОННЫЙ СУД</t>
  </si>
  <si>
    <t>СЕДЬМОЙ АРБИТРАЖНЫЙ АПЕЛЛЯЦИОННЫЙ СУД</t>
  </si>
  <si>
    <t>ВОСЬМОЙ АРБИТРАЖНЫЙ АПЕЛЛЯЦИОННЫЙ СУД</t>
  </si>
  <si>
    <t>ДЕВЯТЫЙ АРБИТРАЖНЫЙ АПЕЛЛЯЦИОННЫЙ СУД</t>
  </si>
  <si>
    <t>ДЕСЯТЫЙ АРБИТРАЖНЫЙ АПЕЛЛЯЦИОННЫЙ СУД</t>
  </si>
  <si>
    <t>ОДИННАДЦАТЫЙ АРБИТРАЖНЫЙ АПЕЛЛЯЦИОННЫЙ СУД</t>
  </si>
  <si>
    <t>ДВЕНАДЦАТЫЙ АРБИТРАЖНЫЙ АПЕЛЛЯЦИОННЫЙ СУД</t>
  </si>
  <si>
    <t>ТРИНАДЦАТЫЙ АРБИТРАЖНЫЙ АПЕЛЛЯЦИОННЫЙ СУД</t>
  </si>
  <si>
    <t>ЧЕТЫРНАДЦАТЫЙ АРБИТРАЖНЫЙ АПЕЛЛЯЦИОННЫЙ СУД</t>
  </si>
  <si>
    <t>ПЯТНАДЦАТЫЙ АРБИТРАЖНЫЙ АПЕЛЛЯЦИОННЫЙ СУД</t>
  </si>
  <si>
    <t>ШЕСТНАДЦАТЫЙ АРБИТРАЖНЫЙ АПЕЛЛЯЦИОННЫЙ СУД</t>
  </si>
  <si>
    <t>СЕМНАДЦАТЫЙ АРБИТРАЖНЫЙ АПЕЛЛЯЦИОННЫЙ СУД</t>
  </si>
  <si>
    <t>ВОСЕМНАДЦАТЫЙ АРБИТРАЖНЫЙ АПЕЛЛЯЦИОННЫЙ СУД</t>
  </si>
  <si>
    <t>ДЕВЯТНАДЦАТЫЙ АРБИТРАЖНЫЙ АПЕЛЛЯЦИОННЫЙ СУД</t>
  </si>
  <si>
    <t>ДВАДЦАТЫЙ АРБИТРАЖНЫЙ АПЕЛЛЯЦИОННЫЙ СУД</t>
  </si>
  <si>
    <t>АРБИТРАЖНЫЙ СУД РЕСПУБЛИКИ АДЫГЕЯ</t>
  </si>
  <si>
    <t>АРБИТРАЖНЫЙ СУД РЕСПУБЛИКИ АЛТАЙ</t>
  </si>
  <si>
    <t>АРБИТРАЖНЫЙ СУД РЕСПУБЛИКИ БАШКОРТОСТАН</t>
  </si>
  <si>
    <t>АРБИТРАЖНЫЙ СУД РЕСПУБЛИКИ БУРЯТИЯ</t>
  </si>
  <si>
    <t>АРБИТРАЖНЫЙ СУД РЕСПУБЛИКИ ДАГЕСТАН</t>
  </si>
  <si>
    <t>АРБИТРАЖНЫЙ СУД РЕСПУБЛИКИ ИНГУШЕТИЯ</t>
  </si>
  <si>
    <t>АРБИТРАЖНЫЙ СУД КАБАРДИНО-БАЛКАРСКОЙ РЕСПУБЛИКИ</t>
  </si>
  <si>
    <t>АРБИТРАЖНЫЙ СУД РЕСПУБЛИКИ КАЛМЫКИЯ</t>
  </si>
  <si>
    <t>АРБИТРАЖНЫЙ СУД КАРАЧАЕВО-ЧЕРКЕССКОЙ РЕСПУБЛИКИ</t>
  </si>
  <si>
    <t>АРБИТРАЖНЫЙ СУД РЕСПУБЛИКИ КАРЕЛИЯ</t>
  </si>
  <si>
    <t>АРБИТРАЖНЫЙ СУД РЕСПУБЛИКИ КОМИ</t>
  </si>
  <si>
    <t>АРБИТРАЖНЫЙ СУД РЕСПУБЛИКИ КРЫМ</t>
  </si>
  <si>
    <t>АРБИТРАЖНЫЙ СУД РЕСПУБЛИКИ МАРИЙ ЭЛ</t>
  </si>
  <si>
    <t>АРБИТРАЖНЫЙ СУД РЕСПУБЛИКИ МОРДОВИЯ</t>
  </si>
  <si>
    <t>АРБИТРАЖНЫЙ СУД РЕСПУБЛИКИ САХА (ЯКУТИЯ)</t>
  </si>
  <si>
    <t>АРБИТРАЖНЫЙ СУД РЕСПУБЛИКИ ТАТАРСТАН</t>
  </si>
  <si>
    <t>АРБИТРАЖНЫЙ СУД РЕСПУБЛИКИ ТЫВА</t>
  </si>
  <si>
    <t>АРБИТРАЖНЫЙ СУД УДМУРТСКОЙ РЕСПУБЛИКИ</t>
  </si>
  <si>
    <t>АРБИТРАЖНЫЙ СУД РЕСПУБЛИКИ ХАКАСИЯ</t>
  </si>
  <si>
    <t>АРБИТРАЖНЫЙ СУД ЧЕЧЕНСКОЙ РЕСПУБЛИКИ</t>
  </si>
  <si>
    <t>АРБИТРАЖНЫЙ СУД АЛТАЙСКОГО КРАЯ</t>
  </si>
  <si>
    <t>АРБИТРАЖНЫЙ СУД ЗАБАЙКАЛЬСКОГО КРАЯ</t>
  </si>
  <si>
    <t>АРБИТРАЖНЫЙ СУД КАМЧАТСКОГО КРАЯ</t>
  </si>
  <si>
    <t>АРБИТРАЖНЫЙ СУД КРАСНОДАРСКОГО КРАЯ</t>
  </si>
  <si>
    <t>АРБИТРАЖНЫЙ СУД КРАСНОЯРСКОГО КРАЯ</t>
  </si>
  <si>
    <t>АРБИТРАЖНЫЙ СУД ПЕРМСКОГО КРАЯ</t>
  </si>
  <si>
    <t>АРБИТРАЖНЫЙ СУД ПРИМОРСКОГО КРАЯ</t>
  </si>
  <si>
    <t>АРБИТРАЖНЫЙ СУД СТАВРОПОЛЬСКОГО КРАЯ</t>
  </si>
  <si>
    <t>АРБИТРАЖНЫЙ СУД ХАБАРОВСКОГО КРАЯ</t>
  </si>
  <si>
    <t>АРБИТРАЖНЫЙ СУД АМУРСКОЙ ОБЛАСТИ</t>
  </si>
  <si>
    <t>АРБИТРАЖНЫЙ СУД АРХАНГЕЛЬСКОЙ ОБЛАСТИ</t>
  </si>
  <si>
    <t>АРБИТРАЖНЫЙ СУД АСТРАХАНСКОЙ ОБЛАСТИ</t>
  </si>
  <si>
    <t>АРБИТРАЖНЫЙ СУД БЕЛГОРОДСКОЙ ОБЛАСТИ</t>
  </si>
  <si>
    <t>АРБИТРАЖНЫЙ СУД БРЯНСКОЙ ОБЛАСТИ</t>
  </si>
  <si>
    <t>АРБИТРАЖНЫЙ СУД ВЛАДИМИРСКОЙ ОБЛАСТИ</t>
  </si>
  <si>
    <t>АРБИТРАЖНЫЙ СУД ВОЛГОГРАДСКОЙ ОБЛАСТИ</t>
  </si>
  <si>
    <t>АРБИТРАЖНЫЙ СУД ВОЛОГОДСКОЙ ОБЛАСТИ</t>
  </si>
  <si>
    <t>АРБИТРАЖНЫЙ СУД ВОРОНЕЖСКОЙ ОБЛАСТИ</t>
  </si>
  <si>
    <t>АРБИТРАЖНЫЙ СУД ИВАНОВСКОЙ ОБЛАСТИ</t>
  </si>
  <si>
    <t>АРБИТРАЖНЫЙ СУД ИРКУТСКОЙ ОБЛАСТИ</t>
  </si>
  <si>
    <t>АРБИТРАЖНЫЙ СУД КАЛИНИНГРАДСКОЙ ОБЛАСТИ</t>
  </si>
  <si>
    <t>АРБИТРАЖНЫЙ СУД КАЛУЖСКОЙ ОБЛАСТИ</t>
  </si>
  <si>
    <t>АРБИТРАЖНЫЙ СУД КЕМЕРОВСКОЙ ОБЛАСТИ</t>
  </si>
  <si>
    <t>АРБИТРАЖНЫЙ СУД КИРОВСКОЙ ОБЛАСТИ</t>
  </si>
  <si>
    <t>АРБИТРАЖНЫЙ СУД КОСТРОМСКОЙ ОБЛАСТИ</t>
  </si>
  <si>
    <t>АРБИТРАЖНЫЙ СУД КУРГАНСКОЙ ОБЛАСТИ</t>
  </si>
  <si>
    <t>АРБИТРАЖНЫЙ СУД КУРСКОЙ ОБЛАСТИ</t>
  </si>
  <si>
    <t>АРБИТРАЖНЫЙ СУД ЛИПЕЦКОЙ ОБЛАСТИ</t>
  </si>
  <si>
    <t>АРБИТРАЖНЫЙ СУД МАГАДАНСКОЙ ОБЛАСТИ</t>
  </si>
  <si>
    <t>АРБИТРАЖНЫЙ СУД МОСКОВСКОЙ ОБЛАСТИ</t>
  </si>
  <si>
    <t>АРБИТРАЖНЫЙ СУД МУРМАНСКОЙ ОБЛАСТИ</t>
  </si>
  <si>
    <t>АРБИТРАЖНЫЙ СУД НИЖЕГОРОДСКОЙ ОБЛАСТИ</t>
  </si>
  <si>
    <t>АРБИТРАЖНЫЙ СУД НОВГОРОДСКОЙ ОБЛАСТИ</t>
  </si>
  <si>
    <t>АРБИТРАЖНЫЙ СУД НОВОСИБИРСКОЙ ОБЛАСТИ</t>
  </si>
  <si>
    <t>АРБИТРАЖНЫЙ СУД ОМСКОЙ ОБЛАСТИ</t>
  </si>
  <si>
    <t>АРБИТРАЖНЫЙ СУД ОРЕНБУРГСКОЙ ОБЛАСТИ</t>
  </si>
  <si>
    <t>АРБИТРАЖНЫЙ СУД ОРЛОВСКОЙ ОБЛАСТИ</t>
  </si>
  <si>
    <t>АРБИТРАЖНЫЙ СУД ПЕНЗЕНСКОЙ ОБЛАСТИ</t>
  </si>
  <si>
    <t>АРБИТРАЖНЫЙ СУД ПСКОВСКОЙ ОБЛАСТИ</t>
  </si>
  <si>
    <t>АРБИТРАЖНЫЙ СУД РОСТОВСКОЙ ОБЛАСТИ</t>
  </si>
  <si>
    <t>АРБИТРАЖНЫЙ СУД РЯЗАНСКОЙ ОБЛАСТИ</t>
  </si>
  <si>
    <t>АРБИТРАЖНЫЙ СУД САМАРСКОЙ ОБЛАСТИ</t>
  </si>
  <si>
    <t>АРБИТРАЖНЫЙ СУД САРАТОВСКОЙ ОБЛАСТИ</t>
  </si>
  <si>
    <t>АРБИТРАЖНЫЙ СУД САХАЛИНСКОЙ ОБЛАСТИ</t>
  </si>
  <si>
    <t>АРБИТРАЖНЫЙ СУД СВЕРДЛОВСКОЙ ОБЛАСТИ</t>
  </si>
  <si>
    <t>АРБИТРАЖНЫЙ СУД СМОЛЕНСКОЙ ОБЛАСТИ</t>
  </si>
  <si>
    <t>АРБИТРАЖНЫЙ СУД ТАМБОВСКОЙ ОБЛАСТИ</t>
  </si>
  <si>
    <t>АРБИТРАЖНЫЙ СУД ТВЕРСКОЙ ОБЛАСТИ</t>
  </si>
  <si>
    <t>АРБИТРАЖНЫЙ СУД ТОМСКОЙ ОБЛАСТИ</t>
  </si>
  <si>
    <t>АРБИТРАЖНЫЙ СУД ТУЛЬСКОЙ ОБЛАСТИ</t>
  </si>
  <si>
    <t>АРБИТРАЖНЫЙ СУД ТЮМЕНСКОЙ ОБЛАСТИ</t>
  </si>
  <si>
    <t>АРБИТРАЖНЫЙ СУД УЛЬЯНОВСКОЙ ОБЛАСТИ</t>
  </si>
  <si>
    <t>АРБИТРАЖНЫЙ СУД ЧЕЛЯБИНСКОЙ ОБЛАСТИ</t>
  </si>
  <si>
    <t>АРБИТРАЖНЫЙ СУД ЯРОСЛАВСКОЙ ОБЛАСТИ</t>
  </si>
  <si>
    <t>АРБИТРАЖНЫЙ СУД ЕВРЕЙСКОЙ АВТОНОМНОЙ ОБЛАСТИ</t>
  </si>
  <si>
    <t>АРБИТРАЖНЫЙ СУД ЧУКОТСКОГО АВТОНОМНОГО ОКРУГА</t>
  </si>
  <si>
    <t>АРБИТРАЖНЫЙ СУД ЯМАЛО-НЕНЕЦКОГО АВТОНОМНОГО ОКРУГА</t>
  </si>
  <si>
    <t>Наименование бюджетополучателя</t>
  </si>
  <si>
    <t>2014 год</t>
  </si>
  <si>
    <t>2015 год</t>
  </si>
  <si>
    <t>2016 год</t>
  </si>
  <si>
    <t>2017 год</t>
  </si>
  <si>
    <t>График</t>
  </si>
  <si>
    <t>Планируемые расходы</t>
  </si>
  <si>
    <t>Фактические расходы</t>
  </si>
  <si>
    <t>Итого</t>
  </si>
  <si>
    <t>Планируемые расходы за 2014</t>
  </si>
  <si>
    <t>Расходы за 2014</t>
  </si>
  <si>
    <t>% исполнения в 2014</t>
  </si>
  <si>
    <t>Планируемые расходы за 2015</t>
  </si>
  <si>
    <t>Расходы за 2015</t>
  </si>
  <si>
    <t>% исполнения в 2015</t>
  </si>
  <si>
    <t>Планируемые расходы за 2016</t>
  </si>
  <si>
    <t>Расходы за 2016</t>
  </si>
  <si>
    <t>% исполнения в 2016</t>
  </si>
  <si>
    <t>Планируемые расходы за 2017</t>
  </si>
  <si>
    <t>Расходы за 2017</t>
  </si>
  <si>
    <t>% исполнения в 2017</t>
  </si>
  <si>
    <t>0</t>
  </si>
  <si>
    <t>2</t>
  </si>
  <si>
    <t>Уволено судей</t>
  </si>
  <si>
    <t xml:space="preserve">Расходы на мантии </t>
  </si>
  <si>
    <t>Сведения о судьях</t>
  </si>
  <si>
    <t>Данные за 2014 год</t>
  </si>
  <si>
    <t>Расходы на обмундирование</t>
  </si>
  <si>
    <t>Наименование получателя бюджетных средств</t>
  </si>
  <si>
    <t>Штаное кол-во</t>
  </si>
  <si>
    <t>Фактическое кол-во</t>
  </si>
  <si>
    <t>Штатное кол-во</t>
  </si>
  <si>
    <t>Кол-во уволенных</t>
  </si>
  <si>
    <t>Данные за 2015 год</t>
  </si>
  <si>
    <t>Данные за 2016 год</t>
  </si>
  <si>
    <t>Данные за 2017 год</t>
  </si>
  <si>
    <t>Средние по году расходы на обмундирование</t>
  </si>
  <si>
    <t>Среднегодовое количество работников и судей</t>
  </si>
  <si>
    <t>Среднегодовое количество служащих судов</t>
  </si>
  <si>
    <t>Сведения о служащих судов</t>
  </si>
  <si>
    <t>Сведения о судьях и служащих судов</t>
  </si>
  <si>
    <t xml:space="preserve">Планируемые расходы в разрезе получателей бюджетных средств, подведомственных Судебному департаменту </t>
  </si>
  <si>
    <t>7</t>
  </si>
  <si>
    <t>Сумма расходов за 2014-2017 годы</t>
  </si>
  <si>
    <t>Приложение 1</t>
  </si>
  <si>
    <t>(тыс.рублей)</t>
  </si>
  <si>
    <t xml:space="preserve">Фактические расходы в разрезе получателей бюджетных средств, подведомственных Судебному департаменту </t>
  </si>
  <si>
    <t>Приложение 2</t>
  </si>
  <si>
    <t>Общая сумма планируемых расходов за 2014-2017 годы</t>
  </si>
  <si>
    <t>Общая сумма расходов за 2014-2017 годы</t>
  </si>
  <si>
    <t xml:space="preserve">Информация о расходах по обеспечению мантиями и служебным обмундированием, судей и работников судов, их численности, по годам в разрезе получателей бюджетных средств </t>
  </si>
  <si>
    <t>Приложение 3</t>
  </si>
  <si>
    <t>(рублей)</t>
  </si>
  <si>
    <t>Средний годовой расход на обмундирование (57/56)</t>
  </si>
  <si>
    <t>АРБИТРАЖНЫЙ СУД ХАНТЫ-МАНСИЙСКОГО АО  ЮГРЫ</t>
  </si>
  <si>
    <t>УСД В АРХАНГЕЛЬСКОЙ ОБЛАСТИ И НЕНЕЦКОМ АО</t>
  </si>
  <si>
    <t>АРБИТРАЖНЫЙ СУД ЯМАЛО-НЕНЕЦКОГО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</si>
</sst>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3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Alignment="1">
      <alignment shrinkToFit="1"/>
    </xf>
    <xf numFmtId="165" fontId="0" fillId="0" borderId="0" xfId="0" applyNumberFormat="1"/>
    <xf numFmtId="0" fontId="0" fillId="0" borderId="0" xfId="0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0" xfId="0" applyNumberFormat="1" applyFont="1" applyAlignment="1">
      <alignment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shrinkToFit="1"/>
    </xf>
    <xf numFmtId="0" fontId="1" fillId="0" borderId="1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0" xfId="0" applyNumberFormat="1" applyFont="1" applyFill="1"/>
    <xf numFmtId="3" fontId="1" fillId="3" borderId="1" xfId="0" applyNumberFormat="1" applyFont="1" applyFill="1" applyBorder="1" applyAlignment="1">
      <alignment shrinkToFit="1"/>
    </xf>
    <xf numFmtId="0" fontId="0" fillId="3" borderId="0" xfId="0" applyFill="1"/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1" fontId="1" fillId="0" borderId="0" xfId="0" applyNumberFormat="1" applyFont="1"/>
    <xf numFmtId="0" fontId="1" fillId="0" borderId="1" xfId="0" applyFont="1" applyBorder="1" applyAlignment="1">
      <alignment shrinkToFi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1" fillId="0" borderId="0" xfId="0" applyFont="1" applyAlignment="1">
      <alignment shrinkToFi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shrinkToFit="1"/>
    </xf>
    <xf numFmtId="164" fontId="11" fillId="0" borderId="1" xfId="0" applyNumberFormat="1" applyFont="1" applyBorder="1"/>
    <xf numFmtId="165" fontId="11" fillId="0" borderId="1" xfId="0" applyNumberFormat="1" applyFont="1" applyBorder="1"/>
    <xf numFmtId="164" fontId="11" fillId="2" borderId="1" xfId="0" applyNumberFormat="1" applyFont="1" applyFill="1" applyBorder="1"/>
    <xf numFmtId="0" fontId="11" fillId="3" borderId="1" xfId="0" applyFont="1" applyFill="1" applyBorder="1" applyAlignment="1">
      <alignment shrinkToFit="1"/>
    </xf>
    <xf numFmtId="164" fontId="11" fillId="3" borderId="1" xfId="0" applyNumberFormat="1" applyFont="1" applyFill="1" applyBorder="1"/>
    <xf numFmtId="165" fontId="11" fillId="3" borderId="1" xfId="0" applyNumberFormat="1" applyFont="1" applyFill="1" applyBorder="1"/>
    <xf numFmtId="0" fontId="11" fillId="0" borderId="0" xfId="0" applyFont="1"/>
    <xf numFmtId="1" fontId="1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3" fontId="9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wrapText="1"/>
    </xf>
    <xf numFmtId="3" fontId="7" fillId="3" borderId="1" xfId="0" applyNumberFormat="1" applyFont="1" applyFill="1" applyBorder="1"/>
    <xf numFmtId="3" fontId="7" fillId="3" borderId="4" xfId="0" applyNumberFormat="1" applyFont="1" applyFill="1" applyBorder="1"/>
    <xf numFmtId="3" fontId="7" fillId="3" borderId="3" xfId="0" applyNumberFormat="1" applyFont="1" applyFill="1" applyBorder="1"/>
    <xf numFmtId="3" fontId="7" fillId="3" borderId="5" xfId="0" applyNumberFormat="1" applyFont="1" applyFill="1" applyBorder="1"/>
    <xf numFmtId="3" fontId="1" fillId="0" borderId="0" xfId="0" applyNumberFormat="1" applyFont="1" applyBorder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zoomScaleNormal="100" workbookViewId="0">
      <pane ySplit="5" topLeftCell="A6" activePane="bottomLeft" state="frozen"/>
      <selection pane="bottomLeft" activeCell="A4" sqref="A4"/>
    </sheetView>
  </sheetViews>
  <sheetFormatPr defaultColWidth="9.109375" defaultRowHeight="13.2" x14ac:dyDescent="0.25"/>
  <cols>
    <col min="1" max="1" width="55.44140625" style="35" customWidth="1"/>
    <col min="2" max="2" width="27.5546875" style="2" customWidth="1"/>
    <col min="3" max="3" width="9.88671875" style="5" customWidth="1"/>
    <col min="4" max="4" width="8.33203125" style="5" customWidth="1"/>
    <col min="5" max="5" width="8.6640625" style="5" customWidth="1"/>
    <col min="6" max="6" width="7.5546875" style="5" customWidth="1"/>
    <col min="7" max="7" width="16" style="2" customWidth="1"/>
    <col min="8" max="16384" width="9.109375" style="2"/>
  </cols>
  <sheetData>
    <row r="1" spans="1:7" ht="17.25" customHeight="1" x14ac:dyDescent="0.25">
      <c r="A1" s="2"/>
      <c r="C1" s="2"/>
      <c r="D1" s="2"/>
      <c r="E1" s="2"/>
      <c r="F1" s="2"/>
      <c r="G1" s="2" t="s">
        <v>340</v>
      </c>
    </row>
    <row r="2" spans="1:7" ht="15.75" customHeight="1" x14ac:dyDescent="0.3">
      <c r="A2" s="60" t="s">
        <v>337</v>
      </c>
      <c r="B2" s="60"/>
      <c r="C2" s="60"/>
      <c r="D2" s="60"/>
      <c r="E2" s="60"/>
      <c r="F2" s="60"/>
      <c r="G2" s="60"/>
    </row>
    <row r="3" spans="1:7" ht="15.75" customHeight="1" x14ac:dyDescent="0.3">
      <c r="A3" s="37"/>
      <c r="B3" s="37"/>
      <c r="C3" s="37"/>
      <c r="D3" s="37"/>
      <c r="E3" s="37"/>
      <c r="F3" s="37"/>
      <c r="G3" s="38" t="s">
        <v>341</v>
      </c>
    </row>
    <row r="4" spans="1:7" s="27" customFormat="1" ht="28.5" customHeight="1" x14ac:dyDescent="0.3">
      <c r="A4" s="24" t="s">
        <v>296</v>
      </c>
      <c r="B4" s="25" t="s">
        <v>301</v>
      </c>
      <c r="C4" s="26" t="s">
        <v>297</v>
      </c>
      <c r="D4" s="26" t="s">
        <v>298</v>
      </c>
      <c r="E4" s="26" t="s">
        <v>299</v>
      </c>
      <c r="F4" s="26" t="s">
        <v>300</v>
      </c>
      <c r="G4" s="36" t="s">
        <v>339</v>
      </c>
    </row>
    <row r="5" spans="1:7" s="31" customFormat="1" ht="14.25" customHeight="1" x14ac:dyDescent="0.2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 t="s">
        <v>338</v>
      </c>
    </row>
    <row r="6" spans="1:7" x14ac:dyDescent="0.25">
      <c r="A6" s="32" t="s">
        <v>24</v>
      </c>
      <c r="B6" s="1"/>
      <c r="C6" s="6">
        <v>350</v>
      </c>
      <c r="D6" s="6">
        <v>250</v>
      </c>
      <c r="E6" s="6">
        <v>70</v>
      </c>
      <c r="F6" s="6">
        <v>0</v>
      </c>
      <c r="G6" s="6">
        <f>SUM(C6:F6)</f>
        <v>670</v>
      </c>
    </row>
    <row r="7" spans="1:7" x14ac:dyDescent="0.25">
      <c r="A7" s="32" t="s">
        <v>25</v>
      </c>
      <c r="B7" s="1"/>
      <c r="C7" s="6">
        <v>273</v>
      </c>
      <c r="D7" s="6">
        <v>340</v>
      </c>
      <c r="E7" s="6">
        <v>390</v>
      </c>
      <c r="F7" s="6">
        <v>300</v>
      </c>
      <c r="G7" s="6">
        <f t="shared" ref="G7:G70" si="0">SUM(C7:F7)</f>
        <v>1303</v>
      </c>
    </row>
    <row r="8" spans="1:7" x14ac:dyDescent="0.25">
      <c r="A8" s="32" t="s">
        <v>26</v>
      </c>
      <c r="B8" s="1"/>
      <c r="C8" s="6">
        <v>800</v>
      </c>
      <c r="D8" s="6">
        <v>800</v>
      </c>
      <c r="E8" s="6">
        <v>1000</v>
      </c>
      <c r="F8" s="6">
        <v>1000</v>
      </c>
      <c r="G8" s="6">
        <f t="shared" si="0"/>
        <v>3600</v>
      </c>
    </row>
    <row r="9" spans="1:7" x14ac:dyDescent="0.25">
      <c r="A9" s="32" t="s">
        <v>27</v>
      </c>
      <c r="B9" s="1"/>
      <c r="C9" s="6">
        <v>500</v>
      </c>
      <c r="D9" s="6">
        <v>500</v>
      </c>
      <c r="E9" s="6">
        <v>500</v>
      </c>
      <c r="F9" s="6">
        <v>750</v>
      </c>
      <c r="G9" s="6">
        <f t="shared" si="0"/>
        <v>2250</v>
      </c>
    </row>
    <row r="10" spans="1:7" x14ac:dyDescent="0.25">
      <c r="A10" s="32" t="s">
        <v>28</v>
      </c>
      <c r="B10" s="1"/>
      <c r="C10" s="6">
        <v>300</v>
      </c>
      <c r="D10" s="6">
        <v>300</v>
      </c>
      <c r="E10" s="6">
        <v>0</v>
      </c>
      <c r="F10" s="6">
        <v>0</v>
      </c>
      <c r="G10" s="6">
        <f t="shared" si="0"/>
        <v>600</v>
      </c>
    </row>
    <row r="11" spans="1:7" x14ac:dyDescent="0.25">
      <c r="A11" s="32" t="s">
        <v>29</v>
      </c>
      <c r="B11" s="1"/>
      <c r="C11" s="6">
        <v>300</v>
      </c>
      <c r="D11" s="6">
        <v>300</v>
      </c>
      <c r="E11" s="6">
        <v>500</v>
      </c>
      <c r="F11" s="6">
        <v>350</v>
      </c>
      <c r="G11" s="6">
        <f t="shared" si="0"/>
        <v>1450</v>
      </c>
    </row>
    <row r="12" spans="1:7" x14ac:dyDescent="0.25">
      <c r="A12" s="32" t="s">
        <v>30</v>
      </c>
      <c r="B12" s="1"/>
      <c r="C12" s="6">
        <v>320</v>
      </c>
      <c r="D12" s="6">
        <v>250</v>
      </c>
      <c r="E12" s="6">
        <v>0</v>
      </c>
      <c r="F12" s="6">
        <v>200</v>
      </c>
      <c r="G12" s="6">
        <f t="shared" si="0"/>
        <v>770</v>
      </c>
    </row>
    <row r="13" spans="1:7" x14ac:dyDescent="0.25">
      <c r="A13" s="32" t="s">
        <v>31</v>
      </c>
      <c r="B13" s="1"/>
      <c r="C13" s="6">
        <v>600</v>
      </c>
      <c r="D13" s="6">
        <v>850</v>
      </c>
      <c r="E13" s="6">
        <v>1070</v>
      </c>
      <c r="F13" s="6">
        <v>1260</v>
      </c>
      <c r="G13" s="6">
        <f t="shared" si="0"/>
        <v>3780</v>
      </c>
    </row>
    <row r="14" spans="1:7" x14ac:dyDescent="0.25">
      <c r="A14" s="32" t="s">
        <v>32</v>
      </c>
      <c r="B14" s="1"/>
      <c r="C14" s="6">
        <v>230</v>
      </c>
      <c r="D14" s="6">
        <v>230</v>
      </c>
      <c r="E14" s="6">
        <v>150</v>
      </c>
      <c r="F14" s="6">
        <v>200</v>
      </c>
      <c r="G14" s="6">
        <f t="shared" si="0"/>
        <v>810</v>
      </c>
    </row>
    <row r="15" spans="1:7" x14ac:dyDescent="0.25">
      <c r="A15" s="32" t="s">
        <v>33</v>
      </c>
      <c r="B15" s="1"/>
      <c r="C15" s="6">
        <v>800</v>
      </c>
      <c r="D15" s="6">
        <v>1050</v>
      </c>
      <c r="E15" s="6">
        <v>1050</v>
      </c>
      <c r="F15" s="6">
        <v>1000</v>
      </c>
      <c r="G15" s="6">
        <f t="shared" si="0"/>
        <v>3900</v>
      </c>
    </row>
    <row r="16" spans="1:7" x14ac:dyDescent="0.25">
      <c r="A16" s="32" t="s">
        <v>34</v>
      </c>
      <c r="B16" s="1"/>
      <c r="C16" s="6">
        <v>200</v>
      </c>
      <c r="D16" s="6">
        <v>300</v>
      </c>
      <c r="E16" s="6">
        <v>300</v>
      </c>
      <c r="F16" s="6">
        <v>200</v>
      </c>
      <c r="G16" s="6">
        <f t="shared" si="0"/>
        <v>1000</v>
      </c>
    </row>
    <row r="17" spans="1:7" x14ac:dyDescent="0.25">
      <c r="A17" s="32" t="s">
        <v>35</v>
      </c>
      <c r="B17" s="1"/>
      <c r="C17" s="6">
        <v>0</v>
      </c>
      <c r="D17" s="6">
        <v>0</v>
      </c>
      <c r="E17" s="6">
        <v>200</v>
      </c>
      <c r="F17" s="6">
        <v>3500</v>
      </c>
      <c r="G17" s="6">
        <f t="shared" si="0"/>
        <v>3700</v>
      </c>
    </row>
    <row r="18" spans="1:7" x14ac:dyDescent="0.25">
      <c r="A18" s="32" t="s">
        <v>36</v>
      </c>
      <c r="B18" s="1"/>
      <c r="C18" s="6">
        <v>1898.8</v>
      </c>
      <c r="D18" s="6">
        <v>1822.9</v>
      </c>
      <c r="E18" s="6">
        <v>1942.6</v>
      </c>
      <c r="F18" s="6">
        <v>1957.4</v>
      </c>
      <c r="G18" s="6">
        <f t="shared" si="0"/>
        <v>7621.6999999999989</v>
      </c>
    </row>
    <row r="19" spans="1:7" x14ac:dyDescent="0.25">
      <c r="A19" s="32" t="s">
        <v>37</v>
      </c>
      <c r="B19" s="1"/>
      <c r="C19" s="6">
        <v>350</v>
      </c>
      <c r="D19" s="6">
        <v>550</v>
      </c>
      <c r="E19" s="6">
        <v>700</v>
      </c>
      <c r="F19" s="6">
        <v>600</v>
      </c>
      <c r="G19" s="6">
        <f t="shared" si="0"/>
        <v>2200</v>
      </c>
    </row>
    <row r="20" spans="1:7" x14ac:dyDescent="0.25">
      <c r="A20" s="32" t="s">
        <v>38</v>
      </c>
      <c r="B20" s="1"/>
      <c r="C20" s="6">
        <v>200</v>
      </c>
      <c r="D20" s="6">
        <v>500</v>
      </c>
      <c r="E20" s="6">
        <v>400</v>
      </c>
      <c r="F20" s="6">
        <v>500</v>
      </c>
      <c r="G20" s="6">
        <f t="shared" si="0"/>
        <v>1600</v>
      </c>
    </row>
    <row r="21" spans="1:7" x14ac:dyDescent="0.25">
      <c r="A21" s="32" t="s">
        <v>0</v>
      </c>
      <c r="B21" s="1"/>
      <c r="C21" s="6">
        <v>300</v>
      </c>
      <c r="D21" s="6">
        <v>200</v>
      </c>
      <c r="E21" s="6">
        <v>120</v>
      </c>
      <c r="F21" s="6">
        <v>300</v>
      </c>
      <c r="G21" s="6">
        <f t="shared" si="0"/>
        <v>920</v>
      </c>
    </row>
    <row r="22" spans="1:7" x14ac:dyDescent="0.25">
      <c r="A22" s="32" t="s">
        <v>39</v>
      </c>
      <c r="B22" s="1"/>
      <c r="C22" s="6">
        <v>2500</v>
      </c>
      <c r="D22" s="6">
        <v>959</v>
      </c>
      <c r="E22" s="6">
        <v>254.9</v>
      </c>
      <c r="F22" s="6">
        <v>1500</v>
      </c>
      <c r="G22" s="6">
        <f t="shared" si="0"/>
        <v>5213.8999999999996</v>
      </c>
    </row>
    <row r="23" spans="1:7" x14ac:dyDescent="0.25">
      <c r="A23" s="32" t="s">
        <v>40</v>
      </c>
      <c r="B23" s="1"/>
      <c r="C23" s="6">
        <v>752</v>
      </c>
      <c r="D23" s="6">
        <v>1388</v>
      </c>
      <c r="E23" s="6">
        <v>320</v>
      </c>
      <c r="F23" s="6">
        <v>300</v>
      </c>
      <c r="G23" s="6">
        <f t="shared" si="0"/>
        <v>2760</v>
      </c>
    </row>
    <row r="24" spans="1:7" x14ac:dyDescent="0.25">
      <c r="A24" s="32" t="s">
        <v>41</v>
      </c>
      <c r="B24" s="1"/>
      <c r="C24" s="6">
        <v>300</v>
      </c>
      <c r="D24" s="6">
        <v>200</v>
      </c>
      <c r="E24" s="6">
        <v>500</v>
      </c>
      <c r="F24" s="6">
        <v>500</v>
      </c>
      <c r="G24" s="6">
        <f t="shared" si="0"/>
        <v>1500</v>
      </c>
    </row>
    <row r="25" spans="1:7" x14ac:dyDescent="0.25">
      <c r="A25" s="32" t="s">
        <v>42</v>
      </c>
      <c r="B25" s="1"/>
      <c r="C25" s="6">
        <v>500</v>
      </c>
      <c r="D25" s="6">
        <v>575</v>
      </c>
      <c r="E25" s="6">
        <v>400</v>
      </c>
      <c r="F25" s="6">
        <v>600</v>
      </c>
      <c r="G25" s="6">
        <f t="shared" si="0"/>
        <v>2075</v>
      </c>
    </row>
    <row r="26" spans="1:7" x14ac:dyDescent="0.25">
      <c r="A26" s="32" t="s">
        <v>43</v>
      </c>
      <c r="B26" s="1"/>
      <c r="C26" s="6">
        <v>300</v>
      </c>
      <c r="D26" s="6">
        <v>130</v>
      </c>
      <c r="E26" s="6">
        <v>150</v>
      </c>
      <c r="F26" s="6">
        <v>0</v>
      </c>
      <c r="G26" s="6">
        <f t="shared" si="0"/>
        <v>580</v>
      </c>
    </row>
    <row r="27" spans="1:7" x14ac:dyDescent="0.25">
      <c r="A27" s="32" t="s">
        <v>44</v>
      </c>
      <c r="B27" s="1"/>
      <c r="C27" s="6">
        <v>600</v>
      </c>
      <c r="D27" s="6">
        <v>600</v>
      </c>
      <c r="E27" s="6">
        <v>655</v>
      </c>
      <c r="F27" s="6">
        <v>1396</v>
      </c>
      <c r="G27" s="6">
        <f t="shared" si="0"/>
        <v>3251</v>
      </c>
    </row>
    <row r="28" spans="1:7" x14ac:dyDescent="0.25">
      <c r="A28" s="32" t="s">
        <v>45</v>
      </c>
      <c r="B28" s="1"/>
      <c r="C28" s="6">
        <v>500</v>
      </c>
      <c r="D28" s="6">
        <v>600</v>
      </c>
      <c r="E28" s="6">
        <v>600</v>
      </c>
      <c r="F28" s="6">
        <v>600</v>
      </c>
      <c r="G28" s="6">
        <f t="shared" si="0"/>
        <v>2300</v>
      </c>
    </row>
    <row r="29" spans="1:7" x14ac:dyDescent="0.25">
      <c r="A29" s="32" t="s">
        <v>46</v>
      </c>
      <c r="B29" s="1"/>
      <c r="C29" s="6">
        <v>1500</v>
      </c>
      <c r="D29" s="6">
        <v>600</v>
      </c>
      <c r="E29" s="6">
        <v>600</v>
      </c>
      <c r="F29" s="6">
        <v>500</v>
      </c>
      <c r="G29" s="6">
        <f t="shared" si="0"/>
        <v>3200</v>
      </c>
    </row>
    <row r="30" spans="1:7" x14ac:dyDescent="0.25">
      <c r="A30" s="32" t="s">
        <v>47</v>
      </c>
      <c r="B30" s="1"/>
      <c r="C30" s="6">
        <v>340</v>
      </c>
      <c r="D30" s="6">
        <v>400</v>
      </c>
      <c r="E30" s="6">
        <v>400</v>
      </c>
      <c r="F30" s="6">
        <v>345</v>
      </c>
      <c r="G30" s="6">
        <f t="shared" si="0"/>
        <v>1485</v>
      </c>
    </row>
    <row r="31" spans="1:7" x14ac:dyDescent="0.25">
      <c r="A31" s="32" t="s">
        <v>48</v>
      </c>
      <c r="B31" s="1"/>
      <c r="C31" s="6">
        <v>1000</v>
      </c>
      <c r="D31" s="6">
        <v>1000</v>
      </c>
      <c r="E31" s="6">
        <v>0</v>
      </c>
      <c r="F31" s="6">
        <v>0</v>
      </c>
      <c r="G31" s="6">
        <f t="shared" si="0"/>
        <v>2000</v>
      </c>
    </row>
    <row r="32" spans="1:7" x14ac:dyDescent="0.25">
      <c r="A32" s="32" t="s">
        <v>49</v>
      </c>
      <c r="B32" s="1"/>
      <c r="C32" s="6">
        <v>250</v>
      </c>
      <c r="D32" s="6">
        <v>200</v>
      </c>
      <c r="E32" s="6">
        <v>0</v>
      </c>
      <c r="F32" s="6">
        <v>2464.5</v>
      </c>
      <c r="G32" s="6">
        <f t="shared" si="0"/>
        <v>2914.5</v>
      </c>
    </row>
    <row r="33" spans="1:7" x14ac:dyDescent="0.25">
      <c r="A33" s="32" t="s">
        <v>50</v>
      </c>
      <c r="B33" s="1"/>
      <c r="C33" s="6">
        <v>2350</v>
      </c>
      <c r="D33" s="6">
        <v>800</v>
      </c>
      <c r="E33" s="6">
        <v>2000</v>
      </c>
      <c r="F33" s="6">
        <v>1675</v>
      </c>
      <c r="G33" s="6">
        <f t="shared" si="0"/>
        <v>6825</v>
      </c>
    </row>
    <row r="34" spans="1:7" x14ac:dyDescent="0.25">
      <c r="A34" s="32" t="s">
        <v>51</v>
      </c>
      <c r="B34" s="1"/>
      <c r="C34" s="6">
        <v>300</v>
      </c>
      <c r="D34" s="6">
        <v>400</v>
      </c>
      <c r="E34" s="6">
        <v>320</v>
      </c>
      <c r="F34" s="6">
        <v>40</v>
      </c>
      <c r="G34" s="6">
        <f t="shared" si="0"/>
        <v>1060</v>
      </c>
    </row>
    <row r="35" spans="1:7" x14ac:dyDescent="0.25">
      <c r="A35" s="32" t="s">
        <v>52</v>
      </c>
      <c r="B35" s="1"/>
      <c r="C35" s="6">
        <v>960</v>
      </c>
      <c r="D35" s="6">
        <v>2070</v>
      </c>
      <c r="E35" s="6">
        <v>35</v>
      </c>
      <c r="F35" s="6">
        <v>40</v>
      </c>
      <c r="G35" s="6">
        <f t="shared" si="0"/>
        <v>3105</v>
      </c>
    </row>
    <row r="36" spans="1:7" x14ac:dyDescent="0.25">
      <c r="A36" s="32" t="s">
        <v>53</v>
      </c>
      <c r="B36" s="1"/>
      <c r="C36" s="6">
        <v>800</v>
      </c>
      <c r="D36" s="6">
        <v>1050</v>
      </c>
      <c r="E36" s="6">
        <v>800</v>
      </c>
      <c r="F36" s="6">
        <v>700</v>
      </c>
      <c r="G36" s="6">
        <f t="shared" si="0"/>
        <v>3350</v>
      </c>
    </row>
    <row r="37" spans="1:7" x14ac:dyDescent="0.25">
      <c r="A37" s="32" t="s">
        <v>54</v>
      </c>
      <c r="B37" s="1"/>
      <c r="C37" s="6">
        <v>200</v>
      </c>
      <c r="D37" s="6">
        <v>0</v>
      </c>
      <c r="E37" s="6">
        <v>0</v>
      </c>
      <c r="F37" s="6">
        <v>350</v>
      </c>
      <c r="G37" s="6">
        <f t="shared" si="0"/>
        <v>550</v>
      </c>
    </row>
    <row r="38" spans="1:7" x14ac:dyDescent="0.25">
      <c r="A38" s="32" t="s">
        <v>55</v>
      </c>
      <c r="B38" s="1"/>
      <c r="C38" s="6">
        <v>800</v>
      </c>
      <c r="D38" s="6">
        <v>1200</v>
      </c>
      <c r="E38" s="6">
        <v>800</v>
      </c>
      <c r="F38" s="6">
        <v>1000</v>
      </c>
      <c r="G38" s="6">
        <f t="shared" si="0"/>
        <v>3800</v>
      </c>
    </row>
    <row r="39" spans="1:7" x14ac:dyDescent="0.25">
      <c r="A39" s="32" t="s">
        <v>56</v>
      </c>
      <c r="B39" s="1"/>
      <c r="C39" s="6">
        <v>200</v>
      </c>
      <c r="D39" s="6">
        <v>100</v>
      </c>
      <c r="E39" s="6">
        <v>200</v>
      </c>
      <c r="F39" s="6">
        <v>805</v>
      </c>
      <c r="G39" s="6">
        <f t="shared" si="0"/>
        <v>1305</v>
      </c>
    </row>
    <row r="40" spans="1:7" x14ac:dyDescent="0.25">
      <c r="A40" s="32" t="s">
        <v>57</v>
      </c>
      <c r="B40" s="1"/>
      <c r="C40" s="6">
        <v>1300</v>
      </c>
      <c r="D40" s="6">
        <v>2470</v>
      </c>
      <c r="E40" s="6">
        <v>2050</v>
      </c>
      <c r="F40" s="6">
        <v>1216.4000000000001</v>
      </c>
      <c r="G40" s="6">
        <f t="shared" si="0"/>
        <v>7036.4</v>
      </c>
    </row>
    <row r="41" spans="1:7" x14ac:dyDescent="0.25">
      <c r="A41" s="32" t="s">
        <v>58</v>
      </c>
      <c r="B41" s="1"/>
      <c r="C41" s="6">
        <v>600</v>
      </c>
      <c r="D41" s="6">
        <v>600</v>
      </c>
      <c r="E41" s="6">
        <v>500</v>
      </c>
      <c r="F41" s="6">
        <v>600</v>
      </c>
      <c r="G41" s="6">
        <f t="shared" si="0"/>
        <v>2300</v>
      </c>
    </row>
    <row r="42" spans="1:7" x14ac:dyDescent="0.25">
      <c r="A42" s="32" t="s">
        <v>59</v>
      </c>
      <c r="B42" s="1"/>
      <c r="C42" s="6">
        <v>720</v>
      </c>
      <c r="D42" s="6">
        <v>1500</v>
      </c>
      <c r="E42" s="6">
        <v>1500</v>
      </c>
      <c r="F42" s="6">
        <v>1400</v>
      </c>
      <c r="G42" s="6">
        <f t="shared" si="0"/>
        <v>5120</v>
      </c>
    </row>
    <row r="43" spans="1:7" x14ac:dyDescent="0.25">
      <c r="A43" s="32" t="s">
        <v>60</v>
      </c>
      <c r="B43" s="1"/>
      <c r="C43" s="6">
        <v>900</v>
      </c>
      <c r="D43" s="6">
        <v>800</v>
      </c>
      <c r="E43" s="6">
        <v>900</v>
      </c>
      <c r="F43" s="6">
        <v>700</v>
      </c>
      <c r="G43" s="6">
        <f t="shared" si="0"/>
        <v>3300</v>
      </c>
    </row>
    <row r="44" spans="1:7" x14ac:dyDescent="0.25">
      <c r="A44" s="32" t="s">
        <v>61</v>
      </c>
      <c r="B44" s="1"/>
      <c r="C44" s="6">
        <v>1400</v>
      </c>
      <c r="D44" s="6">
        <v>697.3</v>
      </c>
      <c r="E44" s="6">
        <v>722.7</v>
      </c>
      <c r="F44" s="6">
        <v>660</v>
      </c>
      <c r="G44" s="6">
        <f t="shared" si="0"/>
        <v>3480</v>
      </c>
    </row>
    <row r="45" spans="1:7" x14ac:dyDescent="0.25">
      <c r="A45" s="32" t="s">
        <v>62</v>
      </c>
      <c r="B45" s="1"/>
      <c r="C45" s="6">
        <v>300</v>
      </c>
      <c r="D45" s="6">
        <v>320</v>
      </c>
      <c r="E45" s="6">
        <v>400</v>
      </c>
      <c r="F45" s="6">
        <v>1000</v>
      </c>
      <c r="G45" s="6">
        <f t="shared" si="0"/>
        <v>2020</v>
      </c>
    </row>
    <row r="46" spans="1:7" x14ac:dyDescent="0.25">
      <c r="A46" s="32" t="s">
        <v>63</v>
      </c>
      <c r="B46" s="1"/>
      <c r="C46" s="6">
        <v>500</v>
      </c>
      <c r="D46" s="6">
        <v>1600</v>
      </c>
      <c r="E46" s="6">
        <v>450</v>
      </c>
      <c r="F46" s="6">
        <v>600</v>
      </c>
      <c r="G46" s="6">
        <f t="shared" si="0"/>
        <v>3150</v>
      </c>
    </row>
    <row r="47" spans="1:7" x14ac:dyDescent="0.25">
      <c r="A47" s="32" t="s">
        <v>64</v>
      </c>
      <c r="B47" s="1"/>
      <c r="C47" s="6">
        <v>400</v>
      </c>
      <c r="D47" s="6">
        <v>700</v>
      </c>
      <c r="E47" s="6">
        <v>700</v>
      </c>
      <c r="F47" s="6">
        <v>1400</v>
      </c>
      <c r="G47" s="6">
        <f t="shared" si="0"/>
        <v>3200</v>
      </c>
    </row>
    <row r="48" spans="1:7" x14ac:dyDescent="0.25">
      <c r="A48" s="32" t="s">
        <v>65</v>
      </c>
      <c r="B48" s="1"/>
      <c r="C48" s="6">
        <v>600</v>
      </c>
      <c r="D48" s="6">
        <v>460</v>
      </c>
      <c r="E48" s="6">
        <v>506</v>
      </c>
      <c r="F48" s="6">
        <v>1000</v>
      </c>
      <c r="G48" s="6">
        <f t="shared" si="0"/>
        <v>2566</v>
      </c>
    </row>
    <row r="49" spans="1:7" x14ac:dyDescent="0.25">
      <c r="A49" s="32" t="s">
        <v>66</v>
      </c>
      <c r="B49" s="1"/>
      <c r="C49" s="6">
        <v>300</v>
      </c>
      <c r="D49" s="6">
        <v>400</v>
      </c>
      <c r="E49" s="6">
        <v>400</v>
      </c>
      <c r="F49" s="6">
        <v>600</v>
      </c>
      <c r="G49" s="6">
        <f t="shared" si="0"/>
        <v>1700</v>
      </c>
    </row>
    <row r="50" spans="1:7" x14ac:dyDescent="0.25">
      <c r="A50" s="32" t="s">
        <v>67</v>
      </c>
      <c r="B50" s="1"/>
      <c r="C50" s="6">
        <v>800</v>
      </c>
      <c r="D50" s="6">
        <v>800</v>
      </c>
      <c r="E50" s="6">
        <v>750</v>
      </c>
      <c r="F50" s="6">
        <v>510</v>
      </c>
      <c r="G50" s="6">
        <f t="shared" si="0"/>
        <v>2860</v>
      </c>
    </row>
    <row r="51" spans="1:7" x14ac:dyDescent="0.25">
      <c r="A51" s="32" t="s">
        <v>68</v>
      </c>
      <c r="B51" s="1"/>
      <c r="C51" s="6">
        <v>560</v>
      </c>
      <c r="D51" s="6">
        <v>640</v>
      </c>
      <c r="E51" s="6">
        <v>650</v>
      </c>
      <c r="F51" s="6">
        <v>815</v>
      </c>
      <c r="G51" s="6">
        <f t="shared" si="0"/>
        <v>2665</v>
      </c>
    </row>
    <row r="52" spans="1:7" x14ac:dyDescent="0.25">
      <c r="A52" s="32" t="s">
        <v>69</v>
      </c>
      <c r="B52" s="1"/>
      <c r="C52" s="6">
        <v>100</v>
      </c>
      <c r="D52" s="6">
        <v>100</v>
      </c>
      <c r="E52" s="6">
        <v>0</v>
      </c>
      <c r="F52" s="6">
        <v>50</v>
      </c>
      <c r="G52" s="6">
        <f t="shared" si="0"/>
        <v>250</v>
      </c>
    </row>
    <row r="53" spans="1:7" x14ac:dyDescent="0.25">
      <c r="A53" s="32" t="s">
        <v>70</v>
      </c>
      <c r="B53" s="1"/>
      <c r="C53" s="6">
        <v>900</v>
      </c>
      <c r="D53" s="6">
        <v>500</v>
      </c>
      <c r="E53" s="6">
        <v>574.4</v>
      </c>
      <c r="F53" s="6">
        <v>733</v>
      </c>
      <c r="G53" s="6">
        <f t="shared" si="0"/>
        <v>2707.4</v>
      </c>
    </row>
    <row r="54" spans="1:7" x14ac:dyDescent="0.25">
      <c r="A54" s="32" t="s">
        <v>71</v>
      </c>
      <c r="B54" s="1"/>
      <c r="C54" s="6">
        <v>1650</v>
      </c>
      <c r="D54" s="6">
        <v>500</v>
      </c>
      <c r="E54" s="6">
        <v>1378</v>
      </c>
      <c r="F54" s="6">
        <v>700</v>
      </c>
      <c r="G54" s="6">
        <f t="shared" si="0"/>
        <v>4228</v>
      </c>
    </row>
    <row r="55" spans="1:7" x14ac:dyDescent="0.25">
      <c r="A55" s="32" t="s">
        <v>72</v>
      </c>
      <c r="B55" s="1"/>
      <c r="C55" s="6">
        <v>860</v>
      </c>
      <c r="D55" s="6">
        <v>1200</v>
      </c>
      <c r="E55" s="6">
        <v>739</v>
      </c>
      <c r="F55" s="6">
        <v>980</v>
      </c>
      <c r="G55" s="6">
        <f t="shared" si="0"/>
        <v>3779</v>
      </c>
    </row>
    <row r="56" spans="1:7" x14ac:dyDescent="0.25">
      <c r="A56" s="32" t="s">
        <v>73</v>
      </c>
      <c r="B56" s="1"/>
      <c r="C56" s="6">
        <v>500</v>
      </c>
      <c r="D56" s="6">
        <v>500</v>
      </c>
      <c r="E56" s="6">
        <v>500</v>
      </c>
      <c r="F56" s="6">
        <v>850</v>
      </c>
      <c r="G56" s="6">
        <f t="shared" si="0"/>
        <v>2350</v>
      </c>
    </row>
    <row r="57" spans="1:7" x14ac:dyDescent="0.25">
      <c r="A57" s="32" t="s">
        <v>74</v>
      </c>
      <c r="B57" s="1"/>
      <c r="C57" s="6">
        <v>350</v>
      </c>
      <c r="D57" s="6">
        <v>400</v>
      </c>
      <c r="E57" s="6">
        <v>400</v>
      </c>
      <c r="F57" s="6">
        <v>0</v>
      </c>
      <c r="G57" s="6">
        <f t="shared" si="0"/>
        <v>1150</v>
      </c>
    </row>
    <row r="58" spans="1:7" x14ac:dyDescent="0.25">
      <c r="A58" s="32" t="s">
        <v>75</v>
      </c>
      <c r="B58" s="1"/>
      <c r="C58" s="33">
        <v>0</v>
      </c>
      <c r="D58" s="6">
        <v>1300</v>
      </c>
      <c r="E58" s="6">
        <v>800</v>
      </c>
      <c r="F58" s="6">
        <v>0</v>
      </c>
      <c r="G58" s="6">
        <f t="shared" si="0"/>
        <v>2100</v>
      </c>
    </row>
    <row r="59" spans="1:7" x14ac:dyDescent="0.25">
      <c r="A59" s="32" t="s">
        <v>76</v>
      </c>
      <c r="B59" s="1"/>
      <c r="C59" s="6">
        <v>450</v>
      </c>
      <c r="D59" s="6">
        <v>510.4</v>
      </c>
      <c r="E59" s="6">
        <v>0</v>
      </c>
      <c r="F59" s="6">
        <v>0</v>
      </c>
      <c r="G59" s="6">
        <f t="shared" si="0"/>
        <v>960.4</v>
      </c>
    </row>
    <row r="60" spans="1:7" x14ac:dyDescent="0.25">
      <c r="A60" s="32" t="s">
        <v>77</v>
      </c>
      <c r="B60" s="1"/>
      <c r="C60" s="6">
        <v>1100</v>
      </c>
      <c r="D60" s="6">
        <v>1100</v>
      </c>
      <c r="E60" s="6">
        <v>700</v>
      </c>
      <c r="F60" s="6">
        <v>1000</v>
      </c>
      <c r="G60" s="6">
        <f t="shared" si="0"/>
        <v>3900</v>
      </c>
    </row>
    <row r="61" spans="1:7" x14ac:dyDescent="0.25">
      <c r="A61" s="32" t="s">
        <v>78</v>
      </c>
      <c r="B61" s="1"/>
      <c r="C61" s="6">
        <v>500</v>
      </c>
      <c r="D61" s="6">
        <v>600</v>
      </c>
      <c r="E61" s="6">
        <v>500</v>
      </c>
      <c r="F61" s="6">
        <v>600</v>
      </c>
      <c r="G61" s="6">
        <f t="shared" si="0"/>
        <v>2200</v>
      </c>
    </row>
    <row r="62" spans="1:7" x14ac:dyDescent="0.25">
      <c r="A62" s="32" t="s">
        <v>79</v>
      </c>
      <c r="B62" s="1"/>
      <c r="C62" s="6">
        <v>700</v>
      </c>
      <c r="D62" s="6">
        <v>700</v>
      </c>
      <c r="E62" s="6">
        <v>900</v>
      </c>
      <c r="F62" s="6">
        <v>0</v>
      </c>
      <c r="G62" s="6">
        <f t="shared" si="0"/>
        <v>2300</v>
      </c>
    </row>
    <row r="63" spans="1:7" x14ac:dyDescent="0.25">
      <c r="A63" s="32" t="s">
        <v>80</v>
      </c>
      <c r="B63" s="1"/>
      <c r="C63" s="6">
        <v>700</v>
      </c>
      <c r="D63" s="6">
        <v>500</v>
      </c>
      <c r="E63" s="6">
        <v>500</v>
      </c>
      <c r="F63" s="6">
        <v>700</v>
      </c>
      <c r="G63" s="6">
        <f t="shared" si="0"/>
        <v>2400</v>
      </c>
    </row>
    <row r="64" spans="1:7" x14ac:dyDescent="0.25">
      <c r="A64" s="32" t="s">
        <v>81</v>
      </c>
      <c r="B64" s="1"/>
      <c r="C64" s="6">
        <v>500</v>
      </c>
      <c r="D64" s="6">
        <v>2000</v>
      </c>
      <c r="E64" s="6">
        <v>1997.5</v>
      </c>
      <c r="F64" s="6">
        <v>2000</v>
      </c>
      <c r="G64" s="6">
        <f t="shared" si="0"/>
        <v>6497.5</v>
      </c>
    </row>
    <row r="65" spans="1:7" x14ac:dyDescent="0.25">
      <c r="A65" s="32" t="s">
        <v>82</v>
      </c>
      <c r="B65" s="1"/>
      <c r="C65" s="6">
        <v>430</v>
      </c>
      <c r="D65" s="6">
        <v>550</v>
      </c>
      <c r="E65" s="6">
        <v>500</v>
      </c>
      <c r="F65" s="6">
        <v>550</v>
      </c>
      <c r="G65" s="6">
        <f t="shared" si="0"/>
        <v>2030</v>
      </c>
    </row>
    <row r="66" spans="1:7" x14ac:dyDescent="0.25">
      <c r="A66" s="32" t="s">
        <v>83</v>
      </c>
      <c r="B66" s="1"/>
      <c r="C66" s="6">
        <v>1759.7</v>
      </c>
      <c r="D66" s="6">
        <v>1130</v>
      </c>
      <c r="E66" s="6">
        <v>4163</v>
      </c>
      <c r="F66" s="6">
        <v>2331.6999999999998</v>
      </c>
      <c r="G66" s="6">
        <f t="shared" si="0"/>
        <v>9384.4</v>
      </c>
    </row>
    <row r="67" spans="1:7" x14ac:dyDescent="0.25">
      <c r="A67" s="32" t="s">
        <v>84</v>
      </c>
      <c r="B67" s="1"/>
      <c r="C67" s="6">
        <v>630</v>
      </c>
      <c r="D67" s="6">
        <v>500</v>
      </c>
      <c r="E67" s="6">
        <v>400</v>
      </c>
      <c r="F67" s="6">
        <v>551</v>
      </c>
      <c r="G67" s="6">
        <f t="shared" si="0"/>
        <v>2081</v>
      </c>
    </row>
    <row r="68" spans="1:7" x14ac:dyDescent="0.25">
      <c r="A68" s="32" t="s">
        <v>85</v>
      </c>
      <c r="B68" s="1"/>
      <c r="C68" s="6">
        <v>700</v>
      </c>
      <c r="D68" s="6">
        <v>721.1</v>
      </c>
      <c r="E68" s="6">
        <v>800</v>
      </c>
      <c r="F68" s="6">
        <v>0</v>
      </c>
      <c r="G68" s="6">
        <f t="shared" si="0"/>
        <v>2221.1</v>
      </c>
    </row>
    <row r="69" spans="1:7" x14ac:dyDescent="0.25">
      <c r="A69" s="32" t="s">
        <v>86</v>
      </c>
      <c r="B69" s="1"/>
      <c r="C69" s="6">
        <v>550</v>
      </c>
      <c r="D69" s="6">
        <v>1400</v>
      </c>
      <c r="E69" s="6">
        <v>2327</v>
      </c>
      <c r="F69" s="6">
        <v>1200</v>
      </c>
      <c r="G69" s="6">
        <f t="shared" si="0"/>
        <v>5477</v>
      </c>
    </row>
    <row r="70" spans="1:7" x14ac:dyDescent="0.25">
      <c r="A70" s="32" t="s">
        <v>1</v>
      </c>
      <c r="B70" s="1"/>
      <c r="C70" s="33">
        <v>0</v>
      </c>
      <c r="D70" s="6">
        <v>650</v>
      </c>
      <c r="E70" s="6">
        <v>640</v>
      </c>
      <c r="F70" s="6">
        <v>680</v>
      </c>
      <c r="G70" s="6">
        <f t="shared" si="0"/>
        <v>1970</v>
      </c>
    </row>
    <row r="71" spans="1:7" x14ac:dyDescent="0.25">
      <c r="A71" s="32" t="s">
        <v>87</v>
      </c>
      <c r="B71" s="1"/>
      <c r="C71" s="6">
        <v>2571.6</v>
      </c>
      <c r="D71" s="6">
        <v>3246.4</v>
      </c>
      <c r="E71" s="6">
        <v>2432</v>
      </c>
      <c r="F71" s="6">
        <v>4191.5</v>
      </c>
      <c r="G71" s="6">
        <f t="shared" ref="G71:G134" si="1">SUM(C71:F71)</f>
        <v>12441.5</v>
      </c>
    </row>
    <row r="72" spans="1:7" x14ac:dyDescent="0.25">
      <c r="A72" s="32" t="s">
        <v>2</v>
      </c>
      <c r="B72" s="1"/>
      <c r="C72" s="6">
        <v>350</v>
      </c>
      <c r="D72" s="6">
        <v>350</v>
      </c>
      <c r="E72" s="6">
        <v>96</v>
      </c>
      <c r="F72" s="6">
        <v>50</v>
      </c>
      <c r="G72" s="6">
        <f t="shared" si="1"/>
        <v>846</v>
      </c>
    </row>
    <row r="73" spans="1:7" x14ac:dyDescent="0.25">
      <c r="A73" s="32" t="s">
        <v>88</v>
      </c>
      <c r="B73" s="1"/>
      <c r="C73" s="6">
        <v>1260</v>
      </c>
      <c r="D73" s="6">
        <v>1045</v>
      </c>
      <c r="E73" s="6">
        <v>1045.8</v>
      </c>
      <c r="F73" s="6">
        <v>2141</v>
      </c>
      <c r="G73" s="6">
        <f t="shared" si="1"/>
        <v>5491.8</v>
      </c>
    </row>
    <row r="74" spans="1:7" x14ac:dyDescent="0.25">
      <c r="A74" s="32" t="s">
        <v>89</v>
      </c>
      <c r="B74" s="1"/>
      <c r="C74" s="6">
        <v>3000</v>
      </c>
      <c r="D74" s="6">
        <v>1000</v>
      </c>
      <c r="E74" s="6">
        <v>0</v>
      </c>
      <c r="F74" s="6">
        <v>1000</v>
      </c>
      <c r="G74" s="6">
        <f t="shared" si="1"/>
        <v>5000</v>
      </c>
    </row>
    <row r="75" spans="1:7" x14ac:dyDescent="0.25">
      <c r="A75" s="32" t="s">
        <v>90</v>
      </c>
      <c r="B75" s="1"/>
      <c r="C75" s="6">
        <v>700</v>
      </c>
      <c r="D75" s="6">
        <v>700</v>
      </c>
      <c r="E75" s="6">
        <v>400</v>
      </c>
      <c r="F75" s="6">
        <v>400</v>
      </c>
      <c r="G75" s="6">
        <f t="shared" si="1"/>
        <v>2200</v>
      </c>
    </row>
    <row r="76" spans="1:7" x14ac:dyDescent="0.25">
      <c r="A76" s="32" t="s">
        <v>91</v>
      </c>
      <c r="B76" s="1"/>
      <c r="C76" s="6">
        <v>350</v>
      </c>
      <c r="D76" s="6">
        <v>142</v>
      </c>
      <c r="E76" s="6">
        <v>500</v>
      </c>
      <c r="F76" s="6">
        <v>1000</v>
      </c>
      <c r="G76" s="6">
        <f t="shared" si="1"/>
        <v>1992</v>
      </c>
    </row>
    <row r="77" spans="1:7" x14ac:dyDescent="0.25">
      <c r="A77" s="32" t="s">
        <v>92</v>
      </c>
      <c r="B77" s="1"/>
      <c r="C77" s="6">
        <v>200</v>
      </c>
      <c r="D77" s="6">
        <v>150</v>
      </c>
      <c r="E77" s="6">
        <v>250</v>
      </c>
      <c r="F77" s="6">
        <v>250</v>
      </c>
      <c r="G77" s="6">
        <f t="shared" si="1"/>
        <v>850</v>
      </c>
    </row>
    <row r="78" spans="1:7" x14ac:dyDescent="0.25">
      <c r="A78" s="32" t="s">
        <v>93</v>
      </c>
      <c r="B78" s="1"/>
      <c r="C78" s="6">
        <v>560</v>
      </c>
      <c r="D78" s="6">
        <v>640</v>
      </c>
      <c r="E78" s="6">
        <v>1633.4</v>
      </c>
      <c r="F78" s="6">
        <v>850</v>
      </c>
      <c r="G78" s="6">
        <f t="shared" si="1"/>
        <v>3683.4</v>
      </c>
    </row>
    <row r="79" spans="1:7" x14ac:dyDescent="0.25">
      <c r="A79" s="32" t="s">
        <v>94</v>
      </c>
      <c r="B79" s="1"/>
      <c r="C79" s="6">
        <v>569.79999999999995</v>
      </c>
      <c r="D79" s="6">
        <v>970</v>
      </c>
      <c r="E79" s="6">
        <v>660</v>
      </c>
      <c r="F79" s="6">
        <v>500</v>
      </c>
      <c r="G79" s="6">
        <f t="shared" si="1"/>
        <v>2699.8</v>
      </c>
    </row>
    <row r="80" spans="1:7" x14ac:dyDescent="0.25">
      <c r="A80" s="32" t="s">
        <v>95</v>
      </c>
      <c r="B80" s="1"/>
      <c r="C80" s="6">
        <v>600</v>
      </c>
      <c r="D80" s="6">
        <v>600</v>
      </c>
      <c r="E80" s="6">
        <v>500</v>
      </c>
      <c r="F80" s="6">
        <v>700</v>
      </c>
      <c r="G80" s="6">
        <f t="shared" si="1"/>
        <v>2400</v>
      </c>
    </row>
    <row r="81" spans="1:7" x14ac:dyDescent="0.25">
      <c r="A81" s="32" t="s">
        <v>96</v>
      </c>
      <c r="B81" s="1"/>
      <c r="C81" s="6">
        <v>1200</v>
      </c>
      <c r="D81" s="6">
        <v>1000</v>
      </c>
      <c r="E81" s="6">
        <v>850</v>
      </c>
      <c r="F81" s="6">
        <v>800</v>
      </c>
      <c r="G81" s="6">
        <f t="shared" si="1"/>
        <v>3850</v>
      </c>
    </row>
    <row r="82" spans="1:7" x14ac:dyDescent="0.25">
      <c r="A82" s="32" t="s">
        <v>97</v>
      </c>
      <c r="B82" s="1"/>
      <c r="C82" s="6">
        <v>493</v>
      </c>
      <c r="D82" s="6">
        <v>504</v>
      </c>
      <c r="E82" s="6">
        <v>176</v>
      </c>
      <c r="F82" s="6">
        <v>800</v>
      </c>
      <c r="G82" s="6">
        <f t="shared" si="1"/>
        <v>1973</v>
      </c>
    </row>
    <row r="83" spans="1:7" x14ac:dyDescent="0.25">
      <c r="A83" s="32" t="s">
        <v>98</v>
      </c>
      <c r="B83" s="1"/>
      <c r="C83" s="6">
        <v>2500</v>
      </c>
      <c r="D83" s="6">
        <v>2500</v>
      </c>
      <c r="E83" s="6">
        <v>2000</v>
      </c>
      <c r="F83" s="6">
        <v>2000</v>
      </c>
      <c r="G83" s="6">
        <f t="shared" si="1"/>
        <v>9000</v>
      </c>
    </row>
    <row r="84" spans="1:7" x14ac:dyDescent="0.25">
      <c r="A84" s="32" t="s">
        <v>99</v>
      </c>
      <c r="B84" s="1"/>
      <c r="C84" s="6">
        <v>2000</v>
      </c>
      <c r="D84" s="6">
        <v>2000</v>
      </c>
      <c r="E84" s="6">
        <v>2000</v>
      </c>
      <c r="F84" s="6">
        <v>2300</v>
      </c>
      <c r="G84" s="6">
        <f t="shared" si="1"/>
        <v>8300</v>
      </c>
    </row>
    <row r="85" spans="1:7" x14ac:dyDescent="0.25">
      <c r="A85" s="32" t="s">
        <v>100</v>
      </c>
      <c r="B85" s="1"/>
      <c r="C85" s="6">
        <v>0</v>
      </c>
      <c r="D85" s="6">
        <v>0</v>
      </c>
      <c r="E85" s="6">
        <v>1333.8</v>
      </c>
      <c r="F85" s="6">
        <v>400</v>
      </c>
      <c r="G85" s="6">
        <f t="shared" si="1"/>
        <v>1733.8</v>
      </c>
    </row>
    <row r="86" spans="1:7" x14ac:dyDescent="0.25">
      <c r="A86" s="32" t="s">
        <v>101</v>
      </c>
      <c r="B86" s="1"/>
      <c r="C86" s="6">
        <v>250</v>
      </c>
      <c r="D86" s="6">
        <v>250</v>
      </c>
      <c r="E86" s="6">
        <v>250</v>
      </c>
      <c r="F86" s="6">
        <v>360</v>
      </c>
      <c r="G86" s="6">
        <f t="shared" si="1"/>
        <v>1110</v>
      </c>
    </row>
    <row r="87" spans="1:7" x14ac:dyDescent="0.25">
      <c r="A87" s="32" t="s">
        <v>102</v>
      </c>
      <c r="B87" s="1"/>
      <c r="C87" s="6">
        <v>200</v>
      </c>
      <c r="D87" s="6">
        <v>200</v>
      </c>
      <c r="E87" s="6">
        <v>200</v>
      </c>
      <c r="F87" s="6">
        <v>250</v>
      </c>
      <c r="G87" s="6">
        <f t="shared" si="1"/>
        <v>850</v>
      </c>
    </row>
    <row r="88" spans="1:7" x14ac:dyDescent="0.25">
      <c r="A88" s="32" t="s">
        <v>3</v>
      </c>
      <c r="B88" s="1"/>
      <c r="C88" s="6">
        <v>300</v>
      </c>
      <c r="D88" s="6">
        <v>0</v>
      </c>
      <c r="E88" s="6">
        <v>0</v>
      </c>
      <c r="F88" s="6">
        <v>0</v>
      </c>
      <c r="G88" s="6">
        <f t="shared" si="1"/>
        <v>300</v>
      </c>
    </row>
    <row r="89" spans="1:7" x14ac:dyDescent="0.25">
      <c r="A89" s="32" t="s">
        <v>103</v>
      </c>
      <c r="B89" s="1"/>
      <c r="C89" s="6">
        <v>100</v>
      </c>
      <c r="D89" s="6">
        <v>150</v>
      </c>
      <c r="E89" s="6">
        <v>300</v>
      </c>
      <c r="F89" s="6">
        <v>150</v>
      </c>
      <c r="G89" s="6">
        <f t="shared" si="1"/>
        <v>700</v>
      </c>
    </row>
    <row r="90" spans="1:7" x14ac:dyDescent="0.25">
      <c r="A90" s="32" t="s">
        <v>104</v>
      </c>
      <c r="B90" s="1"/>
      <c r="C90" s="6">
        <v>340</v>
      </c>
      <c r="D90" s="6">
        <v>330</v>
      </c>
      <c r="E90" s="6">
        <v>330</v>
      </c>
      <c r="F90" s="6">
        <v>446</v>
      </c>
      <c r="G90" s="6">
        <f t="shared" si="1"/>
        <v>1446</v>
      </c>
    </row>
    <row r="91" spans="1:7" x14ac:dyDescent="0.25">
      <c r="A91" s="32" t="s">
        <v>105</v>
      </c>
      <c r="B91" s="1"/>
      <c r="C91" s="6">
        <v>1072.4000000000001</v>
      </c>
      <c r="D91" s="6">
        <v>250</v>
      </c>
      <c r="E91" s="6">
        <v>250</v>
      </c>
      <c r="F91" s="6">
        <v>250</v>
      </c>
      <c r="G91" s="6">
        <f t="shared" si="1"/>
        <v>1822.4</v>
      </c>
    </row>
    <row r="92" spans="1:7" x14ac:dyDescent="0.25">
      <c r="A92" s="32" t="s">
        <v>106</v>
      </c>
      <c r="B92" s="1"/>
      <c r="C92" s="6">
        <v>200</v>
      </c>
      <c r="D92" s="6">
        <v>200</v>
      </c>
      <c r="E92" s="6">
        <v>190</v>
      </c>
      <c r="F92" s="6">
        <v>250</v>
      </c>
      <c r="G92" s="6">
        <f t="shared" si="1"/>
        <v>840</v>
      </c>
    </row>
    <row r="93" spans="1:7" x14ac:dyDescent="0.25">
      <c r="A93" s="32" t="s">
        <v>107</v>
      </c>
      <c r="B93" s="1"/>
      <c r="C93" s="6">
        <v>250</v>
      </c>
      <c r="D93" s="6">
        <v>280</v>
      </c>
      <c r="E93" s="6">
        <v>190</v>
      </c>
      <c r="F93" s="6">
        <v>103.2</v>
      </c>
      <c r="G93" s="6">
        <f t="shared" si="1"/>
        <v>823.2</v>
      </c>
    </row>
    <row r="94" spans="1:7" x14ac:dyDescent="0.25">
      <c r="A94" s="32" t="s">
        <v>108</v>
      </c>
      <c r="B94" s="1"/>
      <c r="C94" s="6">
        <v>400</v>
      </c>
      <c r="D94" s="6">
        <v>300</v>
      </c>
      <c r="E94" s="6">
        <v>270</v>
      </c>
      <c r="F94" s="6">
        <v>340</v>
      </c>
      <c r="G94" s="6">
        <f t="shared" si="1"/>
        <v>1310</v>
      </c>
    </row>
    <row r="95" spans="1:7" x14ac:dyDescent="0.25">
      <c r="A95" s="32" t="s">
        <v>109</v>
      </c>
      <c r="B95" s="1"/>
      <c r="C95" s="6">
        <v>264</v>
      </c>
      <c r="D95" s="6">
        <v>240</v>
      </c>
      <c r="E95" s="6">
        <v>320</v>
      </c>
      <c r="F95" s="6">
        <v>255</v>
      </c>
      <c r="G95" s="6">
        <f t="shared" si="1"/>
        <v>1079</v>
      </c>
    </row>
    <row r="96" spans="1:7" x14ac:dyDescent="0.25">
      <c r="A96" s="32" t="s">
        <v>110</v>
      </c>
      <c r="B96" s="1"/>
      <c r="C96" s="6">
        <v>100</v>
      </c>
      <c r="D96" s="6">
        <v>250</v>
      </c>
      <c r="E96" s="6">
        <v>200</v>
      </c>
      <c r="F96" s="6">
        <v>350</v>
      </c>
      <c r="G96" s="6">
        <f t="shared" si="1"/>
        <v>900</v>
      </c>
    </row>
    <row r="97" spans="1:7" x14ac:dyDescent="0.25">
      <c r="A97" s="32" t="s">
        <v>111</v>
      </c>
      <c r="B97" s="1"/>
      <c r="C97" s="6">
        <v>200</v>
      </c>
      <c r="D97" s="6">
        <v>210</v>
      </c>
      <c r="E97" s="6">
        <v>323.39999999999998</v>
      </c>
      <c r="F97" s="6">
        <v>315</v>
      </c>
      <c r="G97" s="6">
        <f t="shared" si="1"/>
        <v>1048.4000000000001</v>
      </c>
    </row>
    <row r="98" spans="1:7" x14ac:dyDescent="0.25">
      <c r="A98" s="32" t="s">
        <v>112</v>
      </c>
      <c r="B98" s="1"/>
      <c r="C98" s="6">
        <v>600</v>
      </c>
      <c r="D98" s="6">
        <v>600</v>
      </c>
      <c r="E98" s="6">
        <v>300</v>
      </c>
      <c r="F98" s="6">
        <v>291</v>
      </c>
      <c r="G98" s="6">
        <f t="shared" si="1"/>
        <v>1791</v>
      </c>
    </row>
    <row r="99" spans="1:7" x14ac:dyDescent="0.25">
      <c r="A99" s="32" t="s">
        <v>113</v>
      </c>
      <c r="B99" s="1"/>
      <c r="C99" s="6">
        <v>200</v>
      </c>
      <c r="D99" s="6">
        <v>200</v>
      </c>
      <c r="E99" s="6">
        <v>0</v>
      </c>
      <c r="F99" s="6">
        <v>300</v>
      </c>
      <c r="G99" s="6">
        <f t="shared" si="1"/>
        <v>700</v>
      </c>
    </row>
    <row r="100" spans="1:7" x14ac:dyDescent="0.25">
      <c r="A100" s="32" t="s">
        <v>114</v>
      </c>
      <c r="B100" s="1"/>
      <c r="C100" s="6">
        <v>100</v>
      </c>
      <c r="D100" s="6">
        <v>0</v>
      </c>
      <c r="E100" s="6">
        <v>0</v>
      </c>
      <c r="F100" s="6">
        <v>100</v>
      </c>
      <c r="G100" s="6">
        <f t="shared" si="1"/>
        <v>200</v>
      </c>
    </row>
    <row r="101" spans="1:7" x14ac:dyDescent="0.25">
      <c r="A101" s="32" t="s">
        <v>115</v>
      </c>
      <c r="B101" s="1"/>
      <c r="C101" s="33">
        <v>0</v>
      </c>
      <c r="D101" s="6">
        <v>0</v>
      </c>
      <c r="E101" s="6">
        <v>0</v>
      </c>
      <c r="F101" s="6">
        <v>0</v>
      </c>
      <c r="G101" s="6">
        <f t="shared" si="1"/>
        <v>0</v>
      </c>
    </row>
    <row r="102" spans="1:7" x14ac:dyDescent="0.25">
      <c r="A102" s="32" t="s">
        <v>116</v>
      </c>
      <c r="B102" s="1"/>
      <c r="C102" s="6">
        <v>30</v>
      </c>
      <c r="D102" s="6">
        <v>500</v>
      </c>
      <c r="E102" s="6">
        <v>450</v>
      </c>
      <c r="F102" s="6">
        <v>60</v>
      </c>
      <c r="G102" s="6">
        <f t="shared" si="1"/>
        <v>1040</v>
      </c>
    </row>
    <row r="103" spans="1:7" x14ac:dyDescent="0.25">
      <c r="A103" s="32" t="s">
        <v>117</v>
      </c>
      <c r="B103" s="1"/>
      <c r="C103" s="6">
        <v>350</v>
      </c>
      <c r="D103" s="6">
        <v>850</v>
      </c>
      <c r="E103" s="6">
        <v>370</v>
      </c>
      <c r="F103" s="6">
        <v>100</v>
      </c>
      <c r="G103" s="6">
        <f t="shared" si="1"/>
        <v>1670</v>
      </c>
    </row>
    <row r="104" spans="1:7" x14ac:dyDescent="0.25">
      <c r="A104" s="32" t="s">
        <v>118</v>
      </c>
      <c r="B104" s="1"/>
      <c r="C104" s="6">
        <v>200</v>
      </c>
      <c r="D104" s="6">
        <v>550</v>
      </c>
      <c r="E104" s="6">
        <v>300</v>
      </c>
      <c r="F104" s="6">
        <v>900</v>
      </c>
      <c r="G104" s="6">
        <f t="shared" si="1"/>
        <v>1950</v>
      </c>
    </row>
    <row r="105" spans="1:7" x14ac:dyDescent="0.25">
      <c r="A105" s="32" t="s">
        <v>119</v>
      </c>
      <c r="B105" s="1"/>
      <c r="C105" s="33">
        <v>0</v>
      </c>
      <c r="D105" s="6">
        <v>2070</v>
      </c>
      <c r="E105" s="6">
        <v>1900</v>
      </c>
      <c r="F105" s="6">
        <v>2500</v>
      </c>
      <c r="G105" s="6">
        <f t="shared" si="1"/>
        <v>6470</v>
      </c>
    </row>
    <row r="106" spans="1:7" x14ac:dyDescent="0.25">
      <c r="A106" s="32" t="s">
        <v>120</v>
      </c>
      <c r="B106" s="1"/>
      <c r="C106" s="6">
        <v>1500</v>
      </c>
      <c r="D106" s="6">
        <v>800</v>
      </c>
      <c r="E106" s="6">
        <v>1700</v>
      </c>
      <c r="F106" s="6">
        <v>1489.7</v>
      </c>
      <c r="G106" s="6">
        <f t="shared" si="1"/>
        <v>5489.7</v>
      </c>
    </row>
    <row r="107" spans="1:7" x14ac:dyDescent="0.25">
      <c r="A107" s="32" t="s">
        <v>121</v>
      </c>
      <c r="B107" s="1"/>
      <c r="C107" s="6">
        <v>2240</v>
      </c>
      <c r="D107" s="6">
        <v>7808</v>
      </c>
      <c r="E107" s="6">
        <v>6800</v>
      </c>
      <c r="F107" s="6">
        <v>3500</v>
      </c>
      <c r="G107" s="6">
        <f t="shared" si="1"/>
        <v>20348</v>
      </c>
    </row>
    <row r="108" spans="1:7" x14ac:dyDescent="0.25">
      <c r="A108" s="32" t="s">
        <v>122</v>
      </c>
      <c r="B108" s="1"/>
      <c r="C108" s="6">
        <v>260</v>
      </c>
      <c r="D108" s="6">
        <v>200</v>
      </c>
      <c r="E108" s="6">
        <v>337.5</v>
      </c>
      <c r="F108" s="6">
        <v>300</v>
      </c>
      <c r="G108" s="6">
        <f t="shared" si="1"/>
        <v>1097.5</v>
      </c>
    </row>
    <row r="109" spans="1:7" x14ac:dyDescent="0.25">
      <c r="A109" s="32" t="s">
        <v>11</v>
      </c>
      <c r="B109" s="1"/>
      <c r="C109" s="6">
        <v>660</v>
      </c>
      <c r="D109" s="6">
        <v>420</v>
      </c>
      <c r="E109" s="6">
        <v>0</v>
      </c>
      <c r="F109" s="6">
        <v>721</v>
      </c>
      <c r="G109" s="6">
        <f t="shared" si="1"/>
        <v>1801</v>
      </c>
    </row>
    <row r="110" spans="1:7" x14ac:dyDescent="0.25">
      <c r="A110" s="32" t="s">
        <v>12</v>
      </c>
      <c r="B110" s="1"/>
      <c r="C110" s="6">
        <v>500</v>
      </c>
      <c r="D110" s="6">
        <v>600</v>
      </c>
      <c r="E110" s="6">
        <v>780</v>
      </c>
      <c r="F110" s="6">
        <v>0</v>
      </c>
      <c r="G110" s="6">
        <f t="shared" si="1"/>
        <v>1880</v>
      </c>
    </row>
    <row r="111" spans="1:7" x14ac:dyDescent="0.25">
      <c r="A111" s="32" t="s">
        <v>123</v>
      </c>
      <c r="B111" s="1"/>
      <c r="C111" s="6">
        <v>300</v>
      </c>
      <c r="D111" s="6">
        <v>300</v>
      </c>
      <c r="E111" s="6">
        <v>200</v>
      </c>
      <c r="F111" s="6">
        <v>300</v>
      </c>
      <c r="G111" s="6">
        <f t="shared" si="1"/>
        <v>1100</v>
      </c>
    </row>
    <row r="112" spans="1:7" x14ac:dyDescent="0.25">
      <c r="A112" s="32" t="s">
        <v>124</v>
      </c>
      <c r="B112" s="1"/>
      <c r="C112" s="6">
        <v>1500</v>
      </c>
      <c r="D112" s="6">
        <v>1200</v>
      </c>
      <c r="E112" s="6">
        <v>2400</v>
      </c>
      <c r="F112" s="6">
        <v>7500</v>
      </c>
      <c r="G112" s="6">
        <f t="shared" si="1"/>
        <v>12600</v>
      </c>
    </row>
    <row r="113" spans="1:7" x14ac:dyDescent="0.25">
      <c r="A113" s="32" t="s">
        <v>125</v>
      </c>
      <c r="B113" s="1"/>
      <c r="C113" s="6">
        <v>1200</v>
      </c>
      <c r="D113" s="6">
        <v>1200</v>
      </c>
      <c r="E113" s="6">
        <v>2000</v>
      </c>
      <c r="F113" s="6">
        <v>2000</v>
      </c>
      <c r="G113" s="6">
        <f t="shared" si="1"/>
        <v>6400</v>
      </c>
    </row>
    <row r="114" spans="1:7" x14ac:dyDescent="0.25">
      <c r="A114" s="32" t="s">
        <v>126</v>
      </c>
      <c r="B114" s="1"/>
      <c r="C114" s="6">
        <v>0</v>
      </c>
      <c r="D114" s="6">
        <v>0</v>
      </c>
      <c r="E114" s="6">
        <v>2800</v>
      </c>
      <c r="F114" s="6">
        <v>2000</v>
      </c>
      <c r="G114" s="6">
        <f t="shared" si="1"/>
        <v>4800</v>
      </c>
    </row>
    <row r="115" spans="1:7" x14ac:dyDescent="0.25">
      <c r="A115" s="32" t="s">
        <v>127</v>
      </c>
      <c r="B115" s="1"/>
      <c r="C115" s="6">
        <v>700</v>
      </c>
      <c r="D115" s="6">
        <v>700</v>
      </c>
      <c r="E115" s="6">
        <v>3000</v>
      </c>
      <c r="F115" s="6">
        <v>2100</v>
      </c>
      <c r="G115" s="6">
        <f t="shared" si="1"/>
        <v>6500</v>
      </c>
    </row>
    <row r="116" spans="1:7" x14ac:dyDescent="0.25">
      <c r="A116" s="32" t="s">
        <v>128</v>
      </c>
      <c r="B116" s="1"/>
      <c r="C116" s="6">
        <v>1500</v>
      </c>
      <c r="D116" s="6">
        <v>1436.5</v>
      </c>
      <c r="E116" s="6">
        <v>5200</v>
      </c>
      <c r="F116" s="6">
        <v>2680</v>
      </c>
      <c r="G116" s="6">
        <f t="shared" si="1"/>
        <v>10816.5</v>
      </c>
    </row>
    <row r="117" spans="1:7" x14ac:dyDescent="0.25">
      <c r="A117" s="32" t="s">
        <v>129</v>
      </c>
      <c r="B117" s="1"/>
      <c r="C117" s="6">
        <v>900</v>
      </c>
      <c r="D117" s="6">
        <v>1000</v>
      </c>
      <c r="E117" s="6">
        <v>750</v>
      </c>
      <c r="F117" s="6">
        <v>800</v>
      </c>
      <c r="G117" s="6">
        <f t="shared" si="1"/>
        <v>3450</v>
      </c>
    </row>
    <row r="118" spans="1:7" x14ac:dyDescent="0.25">
      <c r="A118" s="32" t="s">
        <v>13</v>
      </c>
      <c r="B118" s="1"/>
      <c r="C118" s="6">
        <v>221.7</v>
      </c>
      <c r="D118" s="6">
        <v>320</v>
      </c>
      <c r="E118" s="6">
        <v>249.6</v>
      </c>
      <c r="F118" s="6">
        <v>749</v>
      </c>
      <c r="G118" s="6">
        <f t="shared" si="1"/>
        <v>1540.3000000000002</v>
      </c>
    </row>
    <row r="119" spans="1:7" x14ac:dyDescent="0.25">
      <c r="A119" s="32" t="s">
        <v>130</v>
      </c>
      <c r="B119" s="1"/>
      <c r="C119" s="6">
        <v>2500</v>
      </c>
      <c r="D119" s="6">
        <v>2000</v>
      </c>
      <c r="E119" s="6">
        <v>10000</v>
      </c>
      <c r="F119" s="6">
        <v>2879.8</v>
      </c>
      <c r="G119" s="6">
        <f t="shared" si="1"/>
        <v>17379.8</v>
      </c>
    </row>
    <row r="120" spans="1:7" x14ac:dyDescent="0.25">
      <c r="A120" s="32" t="s">
        <v>131</v>
      </c>
      <c r="B120" s="1"/>
      <c r="C120" s="6">
        <v>840</v>
      </c>
      <c r="D120" s="6">
        <v>620</v>
      </c>
      <c r="E120" s="6">
        <v>520</v>
      </c>
      <c r="F120" s="6">
        <v>570</v>
      </c>
      <c r="G120" s="6">
        <f t="shared" si="1"/>
        <v>2550</v>
      </c>
    </row>
    <row r="121" spans="1:7" x14ac:dyDescent="0.25">
      <c r="A121" s="32" t="s">
        <v>132</v>
      </c>
      <c r="B121" s="1"/>
      <c r="C121" s="6">
        <v>1020</v>
      </c>
      <c r="D121" s="6">
        <v>1100</v>
      </c>
      <c r="E121" s="6">
        <v>750</v>
      </c>
      <c r="F121" s="6">
        <v>1500</v>
      </c>
      <c r="G121" s="6">
        <f t="shared" si="1"/>
        <v>4370</v>
      </c>
    </row>
    <row r="122" spans="1:7" x14ac:dyDescent="0.25">
      <c r="A122" s="32" t="s">
        <v>133</v>
      </c>
      <c r="B122" s="1"/>
      <c r="C122" s="6">
        <v>500</v>
      </c>
      <c r="D122" s="6">
        <v>800</v>
      </c>
      <c r="E122" s="6">
        <v>600</v>
      </c>
      <c r="F122" s="6">
        <v>900</v>
      </c>
      <c r="G122" s="6">
        <f t="shared" si="1"/>
        <v>2800</v>
      </c>
    </row>
    <row r="123" spans="1:7" x14ac:dyDescent="0.25">
      <c r="A123" s="32" t="s">
        <v>134</v>
      </c>
      <c r="B123" s="1"/>
      <c r="C123" s="6">
        <v>300</v>
      </c>
      <c r="D123" s="6">
        <v>242</v>
      </c>
      <c r="E123" s="6">
        <v>500</v>
      </c>
      <c r="F123" s="6">
        <v>1200</v>
      </c>
      <c r="G123" s="6">
        <f t="shared" si="1"/>
        <v>2242</v>
      </c>
    </row>
    <row r="124" spans="1:7" x14ac:dyDescent="0.25">
      <c r="A124" s="32" t="s">
        <v>14</v>
      </c>
      <c r="B124" s="1"/>
      <c r="C124" s="6">
        <v>900</v>
      </c>
      <c r="D124" s="6">
        <v>1100</v>
      </c>
      <c r="E124" s="6">
        <v>1500</v>
      </c>
      <c r="F124" s="6">
        <v>2500</v>
      </c>
      <c r="G124" s="6">
        <f t="shared" si="1"/>
        <v>6000</v>
      </c>
    </row>
    <row r="125" spans="1:7" x14ac:dyDescent="0.25">
      <c r="A125" s="32" t="s">
        <v>135</v>
      </c>
      <c r="B125" s="1"/>
      <c r="C125" s="6">
        <v>2600</v>
      </c>
      <c r="D125" s="6">
        <v>2000</v>
      </c>
      <c r="E125" s="6">
        <v>2000</v>
      </c>
      <c r="F125" s="6">
        <v>50</v>
      </c>
      <c r="G125" s="6">
        <f t="shared" si="1"/>
        <v>6650</v>
      </c>
    </row>
    <row r="126" spans="1:7" x14ac:dyDescent="0.25">
      <c r="A126" s="32" t="s">
        <v>136</v>
      </c>
      <c r="B126" s="1"/>
      <c r="C126" s="6">
        <v>1100</v>
      </c>
      <c r="D126" s="6">
        <v>2000</v>
      </c>
      <c r="E126" s="6">
        <v>3660</v>
      </c>
      <c r="F126" s="6">
        <v>2000</v>
      </c>
      <c r="G126" s="6">
        <f t="shared" si="1"/>
        <v>8760</v>
      </c>
    </row>
    <row r="127" spans="1:7" x14ac:dyDescent="0.25">
      <c r="A127" s="32" t="s">
        <v>137</v>
      </c>
      <c r="B127" s="1"/>
      <c r="C127" s="6">
        <v>500</v>
      </c>
      <c r="D127" s="6">
        <v>550</v>
      </c>
      <c r="E127" s="6">
        <v>600</v>
      </c>
      <c r="F127" s="6">
        <v>600</v>
      </c>
      <c r="G127" s="6">
        <f t="shared" si="1"/>
        <v>2250</v>
      </c>
    </row>
    <row r="128" spans="1:7" x14ac:dyDescent="0.25">
      <c r="A128" s="32" t="s">
        <v>138</v>
      </c>
      <c r="B128" s="1"/>
      <c r="C128" s="6">
        <v>2000</v>
      </c>
      <c r="D128" s="6">
        <v>1600</v>
      </c>
      <c r="E128" s="6">
        <v>1000</v>
      </c>
      <c r="F128" s="6">
        <v>0</v>
      </c>
      <c r="G128" s="6">
        <f t="shared" si="1"/>
        <v>4600</v>
      </c>
    </row>
    <row r="129" spans="1:7" x14ac:dyDescent="0.25">
      <c r="A129" s="32" t="s">
        <v>139</v>
      </c>
      <c r="B129" s="1"/>
      <c r="C129" s="6">
        <v>4650</v>
      </c>
      <c r="D129" s="6">
        <v>4650</v>
      </c>
      <c r="E129" s="6">
        <v>16324</v>
      </c>
      <c r="F129" s="6">
        <v>3300</v>
      </c>
      <c r="G129" s="6">
        <f t="shared" si="1"/>
        <v>28924</v>
      </c>
    </row>
    <row r="130" spans="1:7" x14ac:dyDescent="0.25">
      <c r="A130" s="32" t="s">
        <v>140</v>
      </c>
      <c r="B130" s="1"/>
      <c r="C130" s="6">
        <v>4496</v>
      </c>
      <c r="D130" s="6">
        <v>3220</v>
      </c>
      <c r="E130" s="6">
        <v>0</v>
      </c>
      <c r="F130" s="6">
        <v>5000</v>
      </c>
      <c r="G130" s="6">
        <f t="shared" si="1"/>
        <v>12716</v>
      </c>
    </row>
    <row r="131" spans="1:7" x14ac:dyDescent="0.25">
      <c r="A131" s="32" t="s">
        <v>141</v>
      </c>
      <c r="B131" s="1"/>
      <c r="C131" s="6">
        <v>1900</v>
      </c>
      <c r="D131" s="6">
        <v>2100</v>
      </c>
      <c r="E131" s="6">
        <v>1600</v>
      </c>
      <c r="F131" s="6">
        <v>1600</v>
      </c>
      <c r="G131" s="6">
        <f t="shared" si="1"/>
        <v>7200</v>
      </c>
    </row>
    <row r="132" spans="1:7" x14ac:dyDescent="0.25">
      <c r="A132" s="32" t="s">
        <v>15</v>
      </c>
      <c r="B132" s="1"/>
      <c r="C132" s="6">
        <v>3000</v>
      </c>
      <c r="D132" s="6">
        <v>1700</v>
      </c>
      <c r="E132" s="6">
        <v>1500</v>
      </c>
      <c r="F132" s="6">
        <v>2380</v>
      </c>
      <c r="G132" s="6">
        <f t="shared" si="1"/>
        <v>8580</v>
      </c>
    </row>
    <row r="133" spans="1:7" x14ac:dyDescent="0.25">
      <c r="A133" s="32" t="s">
        <v>142</v>
      </c>
      <c r="B133" s="1"/>
      <c r="C133" s="6">
        <v>1400</v>
      </c>
      <c r="D133" s="6">
        <v>1500</v>
      </c>
      <c r="E133" s="6">
        <v>1500</v>
      </c>
      <c r="F133" s="6">
        <v>1800</v>
      </c>
      <c r="G133" s="6">
        <f t="shared" si="1"/>
        <v>6200</v>
      </c>
    </row>
    <row r="134" spans="1:7" x14ac:dyDescent="0.25">
      <c r="A134" s="32" t="s">
        <v>143</v>
      </c>
      <c r="B134" s="1"/>
      <c r="C134" s="6">
        <v>600</v>
      </c>
      <c r="D134" s="6">
        <v>720</v>
      </c>
      <c r="E134" s="6">
        <v>500</v>
      </c>
      <c r="F134" s="6">
        <v>736</v>
      </c>
      <c r="G134" s="6">
        <f t="shared" si="1"/>
        <v>2556</v>
      </c>
    </row>
    <row r="135" spans="1:7" x14ac:dyDescent="0.25">
      <c r="A135" s="32" t="s">
        <v>144</v>
      </c>
      <c r="B135" s="1"/>
      <c r="C135" s="6">
        <v>3840</v>
      </c>
      <c r="D135" s="6">
        <v>1350</v>
      </c>
      <c r="E135" s="6">
        <v>1540</v>
      </c>
      <c r="F135" s="6">
        <v>1700</v>
      </c>
      <c r="G135" s="6">
        <f t="shared" ref="G135:G198" si="2">SUM(C135:F135)</f>
        <v>8430</v>
      </c>
    </row>
    <row r="136" spans="1:7" x14ac:dyDescent="0.25">
      <c r="A136" s="32" t="s">
        <v>145</v>
      </c>
      <c r="B136" s="1"/>
      <c r="C136" s="6">
        <v>990</v>
      </c>
      <c r="D136" s="6">
        <v>825</v>
      </c>
      <c r="E136" s="6">
        <v>907.5</v>
      </c>
      <c r="F136" s="6">
        <v>1180</v>
      </c>
      <c r="G136" s="6">
        <f t="shared" si="2"/>
        <v>3902.5</v>
      </c>
    </row>
    <row r="137" spans="1:7" x14ac:dyDescent="0.25">
      <c r="A137" s="32" t="s">
        <v>146</v>
      </c>
      <c r="B137" s="1"/>
      <c r="C137" s="6">
        <v>5158.1000000000004</v>
      </c>
      <c r="D137" s="6">
        <v>3500</v>
      </c>
      <c r="E137" s="6">
        <v>7979.8</v>
      </c>
      <c r="F137" s="6">
        <v>5073</v>
      </c>
      <c r="G137" s="6">
        <f t="shared" si="2"/>
        <v>21710.9</v>
      </c>
    </row>
    <row r="138" spans="1:7" x14ac:dyDescent="0.25">
      <c r="A138" s="32" t="s">
        <v>147</v>
      </c>
      <c r="B138" s="1"/>
      <c r="C138" s="6">
        <v>1200</v>
      </c>
      <c r="D138" s="6">
        <v>1200</v>
      </c>
      <c r="E138" s="6">
        <v>1000</v>
      </c>
      <c r="F138" s="6">
        <v>1435</v>
      </c>
      <c r="G138" s="6">
        <f t="shared" si="2"/>
        <v>4835</v>
      </c>
    </row>
    <row r="139" spans="1:7" x14ac:dyDescent="0.25">
      <c r="A139" s="32" t="s">
        <v>148</v>
      </c>
      <c r="B139" s="1"/>
      <c r="C139" s="6">
        <v>1290</v>
      </c>
      <c r="D139" s="6">
        <v>3026</v>
      </c>
      <c r="E139" s="6">
        <v>3120</v>
      </c>
      <c r="F139" s="6">
        <v>1956.5</v>
      </c>
      <c r="G139" s="6">
        <f t="shared" si="2"/>
        <v>9392.5</v>
      </c>
    </row>
    <row r="140" spans="1:7" x14ac:dyDescent="0.25">
      <c r="A140" s="32" t="s">
        <v>149</v>
      </c>
      <c r="B140" s="1"/>
      <c r="C140" s="6">
        <v>1500</v>
      </c>
      <c r="D140" s="6">
        <v>1500</v>
      </c>
      <c r="E140" s="6">
        <v>1500</v>
      </c>
      <c r="F140" s="6">
        <v>2268</v>
      </c>
      <c r="G140" s="6">
        <f t="shared" si="2"/>
        <v>6768</v>
      </c>
    </row>
    <row r="141" spans="1:7" x14ac:dyDescent="0.25">
      <c r="A141" s="32" t="s">
        <v>150</v>
      </c>
      <c r="B141" s="1"/>
      <c r="C141" s="6">
        <v>1210</v>
      </c>
      <c r="D141" s="6">
        <v>1500</v>
      </c>
      <c r="E141" s="6">
        <v>1100</v>
      </c>
      <c r="F141" s="6">
        <v>1355.2</v>
      </c>
      <c r="G141" s="6">
        <f t="shared" si="2"/>
        <v>5165.2</v>
      </c>
    </row>
    <row r="142" spans="1:7" x14ac:dyDescent="0.25">
      <c r="A142" s="32" t="s">
        <v>151</v>
      </c>
      <c r="B142" s="1"/>
      <c r="C142" s="6">
        <v>1000</v>
      </c>
      <c r="D142" s="6">
        <v>1500</v>
      </c>
      <c r="E142" s="6">
        <v>0</v>
      </c>
      <c r="F142" s="6">
        <v>0</v>
      </c>
      <c r="G142" s="6">
        <f t="shared" si="2"/>
        <v>2500</v>
      </c>
    </row>
    <row r="143" spans="1:7" x14ac:dyDescent="0.25">
      <c r="A143" s="32" t="s">
        <v>16</v>
      </c>
      <c r="B143" s="1"/>
      <c r="C143" s="6">
        <v>300</v>
      </c>
      <c r="D143" s="6">
        <v>400</v>
      </c>
      <c r="E143" s="6">
        <v>400</v>
      </c>
      <c r="F143" s="6">
        <v>300</v>
      </c>
      <c r="G143" s="6">
        <f t="shared" si="2"/>
        <v>1400</v>
      </c>
    </row>
    <row r="144" spans="1:7" x14ac:dyDescent="0.25">
      <c r="A144" s="32" t="s">
        <v>152</v>
      </c>
      <c r="B144" s="1"/>
      <c r="C144" s="6">
        <v>1300</v>
      </c>
      <c r="D144" s="6">
        <v>1500</v>
      </c>
      <c r="E144" s="6">
        <v>1725</v>
      </c>
      <c r="F144" s="6">
        <v>2109</v>
      </c>
      <c r="G144" s="6">
        <f t="shared" si="2"/>
        <v>6634</v>
      </c>
    </row>
    <row r="145" spans="1:7" x14ac:dyDescent="0.25">
      <c r="A145" s="32" t="s">
        <v>153</v>
      </c>
      <c r="B145" s="1"/>
      <c r="C145" s="6">
        <v>200</v>
      </c>
      <c r="D145" s="6">
        <v>200</v>
      </c>
      <c r="E145" s="6">
        <v>230</v>
      </c>
      <c r="F145" s="6">
        <v>1280</v>
      </c>
      <c r="G145" s="6">
        <f t="shared" si="2"/>
        <v>1910</v>
      </c>
    </row>
    <row r="146" spans="1:7" x14ac:dyDescent="0.25">
      <c r="A146" s="32" t="s">
        <v>154</v>
      </c>
      <c r="B146" s="1"/>
      <c r="C146" s="6">
        <v>1000</v>
      </c>
      <c r="D146" s="6">
        <v>1100</v>
      </c>
      <c r="E146" s="6">
        <v>600</v>
      </c>
      <c r="F146" s="6">
        <v>700</v>
      </c>
      <c r="G146" s="6">
        <f t="shared" si="2"/>
        <v>3400</v>
      </c>
    </row>
    <row r="147" spans="1:7" x14ac:dyDescent="0.25">
      <c r="A147" s="32" t="s">
        <v>155</v>
      </c>
      <c r="B147" s="1"/>
      <c r="C147" s="6">
        <v>1700</v>
      </c>
      <c r="D147" s="6">
        <v>1800</v>
      </c>
      <c r="E147" s="6">
        <v>1000</v>
      </c>
      <c r="F147" s="6">
        <v>2000</v>
      </c>
      <c r="G147" s="6">
        <f t="shared" si="2"/>
        <v>6500</v>
      </c>
    </row>
    <row r="148" spans="1:7" x14ac:dyDescent="0.25">
      <c r="A148" s="32" t="s">
        <v>156</v>
      </c>
      <c r="B148" s="1"/>
      <c r="C148" s="6">
        <v>842.78</v>
      </c>
      <c r="D148" s="6">
        <v>985.8</v>
      </c>
      <c r="E148" s="6">
        <v>1100</v>
      </c>
      <c r="F148" s="6">
        <v>1500</v>
      </c>
      <c r="G148" s="6">
        <f t="shared" si="2"/>
        <v>4428.58</v>
      </c>
    </row>
    <row r="149" spans="1:7" x14ac:dyDescent="0.25">
      <c r="A149" s="32" t="s">
        <v>157</v>
      </c>
      <c r="B149" s="1"/>
      <c r="C149" s="6">
        <v>500</v>
      </c>
      <c r="D149" s="6">
        <v>500</v>
      </c>
      <c r="E149" s="6">
        <v>250</v>
      </c>
      <c r="F149" s="6">
        <v>500</v>
      </c>
      <c r="G149" s="6">
        <f t="shared" si="2"/>
        <v>1750</v>
      </c>
    </row>
    <row r="150" spans="1:7" x14ac:dyDescent="0.25">
      <c r="A150" s="32" t="s">
        <v>158</v>
      </c>
      <c r="B150" s="1"/>
      <c r="C150" s="6">
        <v>1300</v>
      </c>
      <c r="D150" s="6">
        <v>1200</v>
      </c>
      <c r="E150" s="6">
        <v>123</v>
      </c>
      <c r="F150" s="6">
        <v>1300</v>
      </c>
      <c r="G150" s="6">
        <f t="shared" si="2"/>
        <v>3923</v>
      </c>
    </row>
    <row r="151" spans="1:7" x14ac:dyDescent="0.25">
      <c r="A151" s="32" t="s">
        <v>159</v>
      </c>
      <c r="B151" s="1"/>
      <c r="C151" s="6">
        <v>1300</v>
      </c>
      <c r="D151" s="6">
        <v>1300</v>
      </c>
      <c r="E151" s="6">
        <v>2000</v>
      </c>
      <c r="F151" s="6">
        <v>2500</v>
      </c>
      <c r="G151" s="6">
        <f t="shared" si="2"/>
        <v>7100</v>
      </c>
    </row>
    <row r="152" spans="1:7" x14ac:dyDescent="0.25">
      <c r="A152" s="32" t="s">
        <v>160</v>
      </c>
      <c r="B152" s="1"/>
      <c r="C152" s="6">
        <v>1500</v>
      </c>
      <c r="D152" s="6">
        <v>1400</v>
      </c>
      <c r="E152" s="6">
        <v>1500</v>
      </c>
      <c r="F152" s="6">
        <v>1500</v>
      </c>
      <c r="G152" s="6">
        <f t="shared" si="2"/>
        <v>5900</v>
      </c>
    </row>
    <row r="153" spans="1:7" x14ac:dyDescent="0.25">
      <c r="A153" s="32" t="s">
        <v>161</v>
      </c>
      <c r="B153" s="1"/>
      <c r="C153" s="6">
        <v>1500</v>
      </c>
      <c r="D153" s="6">
        <v>0</v>
      </c>
      <c r="E153" s="6">
        <v>2000</v>
      </c>
      <c r="F153" s="6">
        <v>3000</v>
      </c>
      <c r="G153" s="6">
        <f t="shared" si="2"/>
        <v>6500</v>
      </c>
    </row>
    <row r="154" spans="1:7" x14ac:dyDescent="0.25">
      <c r="A154" s="32" t="s">
        <v>162</v>
      </c>
      <c r="B154" s="1"/>
      <c r="C154" s="6">
        <v>350</v>
      </c>
      <c r="D154" s="6">
        <v>400</v>
      </c>
      <c r="E154" s="6">
        <v>316.89999999999998</v>
      </c>
      <c r="F154" s="6">
        <v>300</v>
      </c>
      <c r="G154" s="6">
        <f t="shared" si="2"/>
        <v>1366.9</v>
      </c>
    </row>
    <row r="155" spans="1:7" x14ac:dyDescent="0.25">
      <c r="A155" s="32" t="s">
        <v>17</v>
      </c>
      <c r="B155" s="1"/>
      <c r="C155" s="6">
        <v>3000</v>
      </c>
      <c r="D155" s="6">
        <v>5600</v>
      </c>
      <c r="E155" s="6">
        <v>0</v>
      </c>
      <c r="F155" s="6">
        <v>0</v>
      </c>
      <c r="G155" s="6">
        <f t="shared" si="2"/>
        <v>8600</v>
      </c>
    </row>
    <row r="156" spans="1:7" x14ac:dyDescent="0.25">
      <c r="A156" s="32" t="s">
        <v>163</v>
      </c>
      <c r="B156" s="1"/>
      <c r="C156" s="6">
        <v>8600</v>
      </c>
      <c r="D156" s="6">
        <v>1300</v>
      </c>
      <c r="E156" s="6">
        <v>13565</v>
      </c>
      <c r="F156" s="6">
        <v>1600</v>
      </c>
      <c r="G156" s="6">
        <f t="shared" si="2"/>
        <v>25065</v>
      </c>
    </row>
    <row r="157" spans="1:7" x14ac:dyDescent="0.25">
      <c r="A157" s="32" t="s">
        <v>164</v>
      </c>
      <c r="B157" s="1"/>
      <c r="C157" s="6">
        <v>1710.5</v>
      </c>
      <c r="D157" s="6">
        <v>18163</v>
      </c>
      <c r="E157" s="6">
        <v>19623.2</v>
      </c>
      <c r="F157" s="6">
        <v>19555.2</v>
      </c>
      <c r="G157" s="6">
        <f t="shared" si="2"/>
        <v>59051.899999999994</v>
      </c>
    </row>
    <row r="158" spans="1:7" x14ac:dyDescent="0.25">
      <c r="A158" s="32" t="s">
        <v>165</v>
      </c>
      <c r="B158" s="1"/>
      <c r="C158" s="6">
        <v>956</v>
      </c>
      <c r="D158" s="6">
        <v>1300</v>
      </c>
      <c r="E158" s="6">
        <v>950</v>
      </c>
      <c r="F158" s="6">
        <v>2000</v>
      </c>
      <c r="G158" s="6">
        <f t="shared" si="2"/>
        <v>5206</v>
      </c>
    </row>
    <row r="159" spans="1:7" x14ac:dyDescent="0.25">
      <c r="A159" s="32" t="s">
        <v>166</v>
      </c>
      <c r="B159" s="1"/>
      <c r="C159" s="6">
        <v>1700</v>
      </c>
      <c r="D159" s="6">
        <v>1800</v>
      </c>
      <c r="E159" s="6">
        <v>2200</v>
      </c>
      <c r="F159" s="6">
        <v>1000</v>
      </c>
      <c r="G159" s="6">
        <f t="shared" si="2"/>
        <v>6700</v>
      </c>
    </row>
    <row r="160" spans="1:7" x14ac:dyDescent="0.25">
      <c r="A160" s="32" t="s">
        <v>167</v>
      </c>
      <c r="B160" s="1"/>
      <c r="C160" s="6">
        <v>1500</v>
      </c>
      <c r="D160" s="6">
        <v>1250</v>
      </c>
      <c r="E160" s="6">
        <v>2410</v>
      </c>
      <c r="F160" s="6">
        <v>2555</v>
      </c>
      <c r="G160" s="6">
        <f t="shared" si="2"/>
        <v>7715</v>
      </c>
    </row>
    <row r="161" spans="1:7" x14ac:dyDescent="0.25">
      <c r="A161" s="32" t="s">
        <v>18</v>
      </c>
      <c r="B161" s="1"/>
      <c r="C161" s="6">
        <v>4600</v>
      </c>
      <c r="D161" s="6">
        <v>1950</v>
      </c>
      <c r="E161" s="6">
        <v>2000</v>
      </c>
      <c r="F161" s="6">
        <v>200</v>
      </c>
      <c r="G161" s="6">
        <f t="shared" si="2"/>
        <v>8750</v>
      </c>
    </row>
    <row r="162" spans="1:7" x14ac:dyDescent="0.25">
      <c r="A162" s="32" t="s">
        <v>168</v>
      </c>
      <c r="B162" s="1"/>
      <c r="C162" s="6">
        <v>1000</v>
      </c>
      <c r="D162" s="6">
        <v>1000</v>
      </c>
      <c r="E162" s="6">
        <v>1000</v>
      </c>
      <c r="F162" s="6">
        <v>1000</v>
      </c>
      <c r="G162" s="6">
        <f t="shared" si="2"/>
        <v>4000</v>
      </c>
    </row>
    <row r="163" spans="1:7" x14ac:dyDescent="0.25">
      <c r="A163" s="32" t="s">
        <v>169</v>
      </c>
      <c r="B163" s="1"/>
      <c r="C163" s="6">
        <v>1500</v>
      </c>
      <c r="D163" s="6">
        <v>3500</v>
      </c>
      <c r="E163" s="6">
        <v>3429</v>
      </c>
      <c r="F163" s="6">
        <v>4935</v>
      </c>
      <c r="G163" s="6">
        <f t="shared" si="2"/>
        <v>13364</v>
      </c>
    </row>
    <row r="164" spans="1:7" x14ac:dyDescent="0.25">
      <c r="A164" s="32" t="s">
        <v>170</v>
      </c>
      <c r="B164" s="1"/>
      <c r="C164" s="6">
        <v>200</v>
      </c>
      <c r="D164" s="6">
        <v>1130</v>
      </c>
      <c r="E164" s="6">
        <v>1000</v>
      </c>
      <c r="F164" s="6">
        <v>800</v>
      </c>
      <c r="G164" s="6">
        <f t="shared" si="2"/>
        <v>3130</v>
      </c>
    </row>
    <row r="165" spans="1:7" x14ac:dyDescent="0.25">
      <c r="A165" s="32" t="s">
        <v>171</v>
      </c>
      <c r="B165" s="1"/>
      <c r="C165" s="6">
        <v>3250</v>
      </c>
      <c r="D165" s="6">
        <v>2800</v>
      </c>
      <c r="E165" s="6">
        <v>3500</v>
      </c>
      <c r="F165" s="6">
        <v>3500</v>
      </c>
      <c r="G165" s="6">
        <f t="shared" si="2"/>
        <v>13050</v>
      </c>
    </row>
    <row r="166" spans="1:7" x14ac:dyDescent="0.25">
      <c r="A166" s="32" t="s">
        <v>172</v>
      </c>
      <c r="B166" s="1"/>
      <c r="C166" s="6">
        <v>7000</v>
      </c>
      <c r="D166" s="6">
        <v>2530</v>
      </c>
      <c r="E166" s="6">
        <v>2600</v>
      </c>
      <c r="F166" s="6">
        <v>4000</v>
      </c>
      <c r="G166" s="6">
        <f t="shared" si="2"/>
        <v>16130</v>
      </c>
    </row>
    <row r="167" spans="1:7" x14ac:dyDescent="0.25">
      <c r="A167" s="32" t="s">
        <v>173</v>
      </c>
      <c r="B167" s="1"/>
      <c r="C167" s="6">
        <v>1300</v>
      </c>
      <c r="D167" s="6">
        <v>2200</v>
      </c>
      <c r="E167" s="6">
        <v>2000</v>
      </c>
      <c r="F167" s="6">
        <v>100</v>
      </c>
      <c r="G167" s="6">
        <f t="shared" si="2"/>
        <v>5600</v>
      </c>
    </row>
    <row r="168" spans="1:7" x14ac:dyDescent="0.25">
      <c r="A168" s="32" t="s">
        <v>174</v>
      </c>
      <c r="B168" s="1"/>
      <c r="C168" s="6">
        <v>2613</v>
      </c>
      <c r="D168" s="6">
        <v>300</v>
      </c>
      <c r="E168" s="6">
        <v>8176.5</v>
      </c>
      <c r="F168" s="6">
        <v>200</v>
      </c>
      <c r="G168" s="6">
        <f t="shared" si="2"/>
        <v>11289.5</v>
      </c>
    </row>
    <row r="169" spans="1:7" x14ac:dyDescent="0.25">
      <c r="A169" s="32" t="s">
        <v>175</v>
      </c>
      <c r="B169" s="1"/>
      <c r="C169" s="6">
        <v>4000</v>
      </c>
      <c r="D169" s="6">
        <v>11550</v>
      </c>
      <c r="E169" s="6">
        <v>1150</v>
      </c>
      <c r="F169" s="6">
        <v>950</v>
      </c>
      <c r="G169" s="6">
        <f t="shared" si="2"/>
        <v>17650</v>
      </c>
    </row>
    <row r="170" spans="1:7" x14ac:dyDescent="0.25">
      <c r="A170" s="32" t="s">
        <v>176</v>
      </c>
      <c r="B170" s="1"/>
      <c r="C170" s="6">
        <v>20000</v>
      </c>
      <c r="D170" s="6">
        <v>20000</v>
      </c>
      <c r="E170" s="6">
        <v>20000</v>
      </c>
      <c r="F170" s="6">
        <v>23000</v>
      </c>
      <c r="G170" s="6">
        <f t="shared" si="2"/>
        <v>83000</v>
      </c>
    </row>
    <row r="171" spans="1:7" x14ac:dyDescent="0.25">
      <c r="A171" s="32" t="s">
        <v>19</v>
      </c>
      <c r="B171" s="1"/>
      <c r="C171" s="6">
        <v>950</v>
      </c>
      <c r="D171" s="6">
        <v>1150</v>
      </c>
      <c r="E171" s="6">
        <v>88.4</v>
      </c>
      <c r="F171" s="6">
        <v>15</v>
      </c>
      <c r="G171" s="6">
        <f t="shared" si="2"/>
        <v>2203.4</v>
      </c>
    </row>
    <row r="172" spans="1:7" x14ac:dyDescent="0.25">
      <c r="A172" s="32" t="s">
        <v>177</v>
      </c>
      <c r="B172" s="1"/>
      <c r="C172" s="6">
        <v>1600</v>
      </c>
      <c r="D172" s="6">
        <v>1600</v>
      </c>
      <c r="E172" s="6">
        <v>1300</v>
      </c>
      <c r="F172" s="6">
        <v>100</v>
      </c>
      <c r="G172" s="6">
        <f t="shared" si="2"/>
        <v>4600</v>
      </c>
    </row>
    <row r="173" spans="1:7" x14ac:dyDescent="0.25">
      <c r="A173" s="32" t="s">
        <v>178</v>
      </c>
      <c r="B173" s="1"/>
      <c r="C173" s="6">
        <v>1500</v>
      </c>
      <c r="D173" s="6">
        <v>1400</v>
      </c>
      <c r="E173" s="6">
        <v>1450</v>
      </c>
      <c r="F173" s="6">
        <v>1819</v>
      </c>
      <c r="G173" s="6">
        <f t="shared" si="2"/>
        <v>6169</v>
      </c>
    </row>
    <row r="174" spans="1:7" x14ac:dyDescent="0.25">
      <c r="A174" s="32" t="s">
        <v>179</v>
      </c>
      <c r="B174" s="1"/>
      <c r="C174" s="6">
        <v>700</v>
      </c>
      <c r="D174" s="6">
        <v>700</v>
      </c>
      <c r="E174" s="6">
        <v>150</v>
      </c>
      <c r="F174" s="6">
        <v>100</v>
      </c>
      <c r="G174" s="6">
        <f t="shared" si="2"/>
        <v>1650</v>
      </c>
    </row>
    <row r="175" spans="1:7" x14ac:dyDescent="0.25">
      <c r="A175" s="32" t="s">
        <v>180</v>
      </c>
      <c r="B175" s="1"/>
      <c r="C175" s="6">
        <v>1080</v>
      </c>
      <c r="D175" s="6">
        <v>800</v>
      </c>
      <c r="E175" s="6">
        <v>1000</v>
      </c>
      <c r="F175" s="6">
        <v>1000</v>
      </c>
      <c r="G175" s="6">
        <f t="shared" si="2"/>
        <v>3880</v>
      </c>
    </row>
    <row r="176" spans="1:7" x14ac:dyDescent="0.25">
      <c r="A176" s="32" t="s">
        <v>181</v>
      </c>
      <c r="B176" s="1"/>
      <c r="C176" s="6">
        <v>1169</v>
      </c>
      <c r="D176" s="6">
        <v>1015</v>
      </c>
      <c r="E176" s="6">
        <v>700</v>
      </c>
      <c r="F176" s="6">
        <v>1800</v>
      </c>
      <c r="G176" s="6">
        <f t="shared" si="2"/>
        <v>4684</v>
      </c>
    </row>
    <row r="177" spans="1:7" x14ac:dyDescent="0.25">
      <c r="A177" s="32" t="s">
        <v>182</v>
      </c>
      <c r="B177" s="1"/>
      <c r="C177" s="6">
        <v>252.2</v>
      </c>
      <c r="D177" s="6">
        <v>100</v>
      </c>
      <c r="E177" s="6">
        <v>180</v>
      </c>
      <c r="F177" s="6">
        <v>50</v>
      </c>
      <c r="G177" s="6">
        <f t="shared" si="2"/>
        <v>582.20000000000005</v>
      </c>
    </row>
    <row r="178" spans="1:7" x14ac:dyDescent="0.25">
      <c r="A178" s="32" t="s">
        <v>183</v>
      </c>
      <c r="B178" s="1"/>
      <c r="C178" s="6">
        <v>2000</v>
      </c>
      <c r="D178" s="6">
        <v>2000</v>
      </c>
      <c r="E178" s="6">
        <v>0</v>
      </c>
      <c r="F178" s="6">
        <v>0</v>
      </c>
      <c r="G178" s="6">
        <f t="shared" si="2"/>
        <v>4000</v>
      </c>
    </row>
    <row r="179" spans="1:7" x14ac:dyDescent="0.25">
      <c r="A179" s="32" t="s">
        <v>184</v>
      </c>
      <c r="B179" s="1"/>
      <c r="C179" s="6">
        <v>500</v>
      </c>
      <c r="D179" s="6">
        <v>1000</v>
      </c>
      <c r="E179" s="6">
        <v>3000</v>
      </c>
      <c r="F179" s="6">
        <v>4000</v>
      </c>
      <c r="G179" s="6">
        <f t="shared" si="2"/>
        <v>8500</v>
      </c>
    </row>
    <row r="180" spans="1:7" x14ac:dyDescent="0.25">
      <c r="A180" s="32" t="s">
        <v>20</v>
      </c>
      <c r="B180" s="1"/>
      <c r="C180" s="6">
        <v>2940</v>
      </c>
      <c r="D180" s="6">
        <v>1500</v>
      </c>
      <c r="E180" s="6">
        <v>95500</v>
      </c>
      <c r="F180" s="6">
        <v>4981.8999999999996</v>
      </c>
      <c r="G180" s="6">
        <f t="shared" si="2"/>
        <v>104921.9</v>
      </c>
    </row>
    <row r="181" spans="1:7" x14ac:dyDescent="0.25">
      <c r="A181" s="32" t="s">
        <v>21</v>
      </c>
      <c r="B181" s="1"/>
      <c r="C181" s="6">
        <v>435</v>
      </c>
      <c r="D181" s="6">
        <v>10350</v>
      </c>
      <c r="E181" s="6">
        <v>455.6</v>
      </c>
      <c r="F181" s="6">
        <v>3500</v>
      </c>
      <c r="G181" s="6">
        <f t="shared" si="2"/>
        <v>14740.6</v>
      </c>
    </row>
    <row r="182" spans="1:7" x14ac:dyDescent="0.25">
      <c r="A182" s="32" t="s">
        <v>22</v>
      </c>
      <c r="B182" s="1"/>
      <c r="C182" s="6">
        <v>0</v>
      </c>
      <c r="D182" s="6">
        <v>0</v>
      </c>
      <c r="E182" s="6">
        <v>112</v>
      </c>
      <c r="F182" s="6">
        <v>1944.9</v>
      </c>
      <c r="G182" s="6">
        <f t="shared" si="2"/>
        <v>2056.9</v>
      </c>
    </row>
    <row r="183" spans="1:7" x14ac:dyDescent="0.25">
      <c r="A183" s="32" t="s">
        <v>185</v>
      </c>
      <c r="B183" s="1"/>
      <c r="C183" s="6">
        <v>300</v>
      </c>
      <c r="D183" s="6">
        <v>371</v>
      </c>
      <c r="E183" s="6">
        <v>400</v>
      </c>
      <c r="F183" s="6">
        <v>330</v>
      </c>
      <c r="G183" s="6">
        <f t="shared" si="2"/>
        <v>1401</v>
      </c>
    </row>
    <row r="184" spans="1:7" x14ac:dyDescent="0.25">
      <c r="A184" s="32" t="s">
        <v>23</v>
      </c>
      <c r="B184" s="1"/>
      <c r="C184" s="6">
        <v>501</v>
      </c>
      <c r="D184" s="6">
        <v>2500</v>
      </c>
      <c r="E184" s="6">
        <v>827.7</v>
      </c>
      <c r="F184" s="6">
        <v>0</v>
      </c>
      <c r="G184" s="6">
        <f t="shared" si="2"/>
        <v>3828.7</v>
      </c>
    </row>
    <row r="185" spans="1:7" x14ac:dyDescent="0.25">
      <c r="A185" s="32" t="s">
        <v>186</v>
      </c>
      <c r="B185" s="1"/>
      <c r="C185" s="6">
        <v>120</v>
      </c>
      <c r="D185" s="6">
        <v>190</v>
      </c>
      <c r="E185" s="6">
        <v>694.6</v>
      </c>
      <c r="F185" s="6">
        <v>600</v>
      </c>
      <c r="G185" s="6">
        <f t="shared" si="2"/>
        <v>1604.6</v>
      </c>
    </row>
    <row r="186" spans="1:7" x14ac:dyDescent="0.25">
      <c r="A186" s="32" t="s">
        <v>187</v>
      </c>
      <c r="B186" s="1"/>
      <c r="C186" s="6">
        <v>350</v>
      </c>
      <c r="D186" s="6">
        <v>500</v>
      </c>
      <c r="E186" s="6">
        <v>450</v>
      </c>
      <c r="F186" s="6">
        <v>616</v>
      </c>
      <c r="G186" s="6">
        <f t="shared" si="2"/>
        <v>1916</v>
      </c>
    </row>
    <row r="187" spans="1:7" x14ac:dyDescent="0.25">
      <c r="A187" s="32" t="s">
        <v>188</v>
      </c>
      <c r="B187" s="1"/>
      <c r="C187" s="6">
        <v>750</v>
      </c>
      <c r="D187" s="6">
        <v>500</v>
      </c>
      <c r="E187" s="6">
        <v>400</v>
      </c>
      <c r="F187" s="6">
        <v>500</v>
      </c>
      <c r="G187" s="6">
        <f t="shared" si="2"/>
        <v>2150</v>
      </c>
    </row>
    <row r="188" spans="1:7" x14ac:dyDescent="0.25">
      <c r="A188" s="32" t="s">
        <v>189</v>
      </c>
      <c r="B188" s="1"/>
      <c r="C188" s="6">
        <v>910</v>
      </c>
      <c r="D188" s="6">
        <v>910</v>
      </c>
      <c r="E188" s="6">
        <v>800</v>
      </c>
      <c r="F188" s="6">
        <v>600</v>
      </c>
      <c r="G188" s="6">
        <f t="shared" si="2"/>
        <v>3220</v>
      </c>
    </row>
    <row r="189" spans="1:7" x14ac:dyDescent="0.25">
      <c r="A189" s="32" t="s">
        <v>190</v>
      </c>
      <c r="B189" s="1"/>
      <c r="C189" s="6">
        <v>1050</v>
      </c>
      <c r="D189" s="6">
        <v>960</v>
      </c>
      <c r="E189" s="6">
        <v>530</v>
      </c>
      <c r="F189" s="6">
        <v>700</v>
      </c>
      <c r="G189" s="6">
        <f t="shared" si="2"/>
        <v>3240</v>
      </c>
    </row>
    <row r="190" spans="1:7" x14ac:dyDescent="0.25">
      <c r="A190" s="32" t="s">
        <v>191</v>
      </c>
      <c r="B190" s="1"/>
      <c r="C190" s="6">
        <v>930</v>
      </c>
      <c r="D190" s="6">
        <v>810</v>
      </c>
      <c r="E190" s="6">
        <v>810</v>
      </c>
      <c r="F190" s="6">
        <v>810</v>
      </c>
      <c r="G190" s="6">
        <f t="shared" si="2"/>
        <v>3360</v>
      </c>
    </row>
    <row r="191" spans="1:7" x14ac:dyDescent="0.25">
      <c r="A191" s="32" t="s">
        <v>192</v>
      </c>
      <c r="B191" s="1"/>
      <c r="C191" s="6">
        <v>1380</v>
      </c>
      <c r="D191" s="6">
        <v>1016</v>
      </c>
      <c r="E191" s="6">
        <v>900</v>
      </c>
      <c r="F191" s="6">
        <v>0</v>
      </c>
      <c r="G191" s="6">
        <f t="shared" si="2"/>
        <v>3296</v>
      </c>
    </row>
    <row r="192" spans="1:7" x14ac:dyDescent="0.25">
      <c r="A192" s="32" t="s">
        <v>193</v>
      </c>
      <c r="B192" s="1"/>
      <c r="C192" s="6">
        <v>1500</v>
      </c>
      <c r="D192" s="6">
        <v>1075</v>
      </c>
      <c r="E192" s="6">
        <v>750</v>
      </c>
      <c r="F192" s="6">
        <v>500</v>
      </c>
      <c r="G192" s="6">
        <f t="shared" si="2"/>
        <v>3825</v>
      </c>
    </row>
    <row r="193" spans="1:7" x14ac:dyDescent="0.25">
      <c r="A193" s="32" t="s">
        <v>194</v>
      </c>
      <c r="B193" s="1"/>
      <c r="C193" s="6">
        <v>1045</v>
      </c>
      <c r="D193" s="6">
        <v>1600</v>
      </c>
      <c r="E193" s="6">
        <v>1177</v>
      </c>
      <c r="F193" s="6">
        <v>790</v>
      </c>
      <c r="G193" s="6">
        <f t="shared" si="2"/>
        <v>4612</v>
      </c>
    </row>
    <row r="194" spans="1:7" x14ac:dyDescent="0.25">
      <c r="A194" s="32" t="s">
        <v>195</v>
      </c>
      <c r="B194" s="1"/>
      <c r="C194" s="6">
        <v>1600</v>
      </c>
      <c r="D194" s="6">
        <v>1800</v>
      </c>
      <c r="E194" s="6">
        <v>1780</v>
      </c>
      <c r="F194" s="6">
        <v>120</v>
      </c>
      <c r="G194" s="6">
        <f t="shared" si="2"/>
        <v>5300</v>
      </c>
    </row>
    <row r="195" spans="1:7" x14ac:dyDescent="0.25">
      <c r="A195" s="32" t="s">
        <v>196</v>
      </c>
      <c r="B195" s="1"/>
      <c r="C195" s="6">
        <v>1220</v>
      </c>
      <c r="D195" s="6">
        <v>500</v>
      </c>
      <c r="E195" s="6">
        <v>0</v>
      </c>
      <c r="F195" s="6">
        <v>625</v>
      </c>
      <c r="G195" s="6">
        <f t="shared" si="2"/>
        <v>2345</v>
      </c>
    </row>
    <row r="196" spans="1:7" x14ac:dyDescent="0.25">
      <c r="A196" s="32" t="s">
        <v>197</v>
      </c>
      <c r="B196" s="1"/>
      <c r="C196" s="6">
        <v>1800</v>
      </c>
      <c r="D196" s="6">
        <v>1185.0999999999999</v>
      </c>
      <c r="E196" s="6">
        <v>1583.3</v>
      </c>
      <c r="F196" s="6">
        <v>2942.7</v>
      </c>
      <c r="G196" s="6">
        <f t="shared" si="2"/>
        <v>7511.0999999999995</v>
      </c>
    </row>
    <row r="197" spans="1:7" x14ac:dyDescent="0.25">
      <c r="A197" s="32" t="s">
        <v>198</v>
      </c>
      <c r="B197" s="1"/>
      <c r="C197" s="6">
        <v>900</v>
      </c>
      <c r="D197" s="6">
        <v>400</v>
      </c>
      <c r="E197" s="6">
        <v>700</v>
      </c>
      <c r="F197" s="6">
        <v>700</v>
      </c>
      <c r="G197" s="6">
        <f t="shared" si="2"/>
        <v>2700</v>
      </c>
    </row>
    <row r="198" spans="1:7" x14ac:dyDescent="0.25">
      <c r="A198" s="32" t="s">
        <v>199</v>
      </c>
      <c r="B198" s="1"/>
      <c r="C198" s="6">
        <v>970</v>
      </c>
      <c r="D198" s="6">
        <v>743.5</v>
      </c>
      <c r="E198" s="6">
        <v>980</v>
      </c>
      <c r="F198" s="6">
        <v>1089.5</v>
      </c>
      <c r="G198" s="6">
        <f t="shared" si="2"/>
        <v>3783</v>
      </c>
    </row>
    <row r="199" spans="1:7" x14ac:dyDescent="0.25">
      <c r="A199" s="32" t="s">
        <v>200</v>
      </c>
      <c r="B199" s="1"/>
      <c r="C199" s="6">
        <v>940</v>
      </c>
      <c r="D199" s="6">
        <v>1000</v>
      </c>
      <c r="E199" s="6">
        <v>1032</v>
      </c>
      <c r="F199" s="6">
        <v>980</v>
      </c>
      <c r="G199" s="6">
        <f t="shared" ref="G199:G262" si="3">SUM(C199:F199)</f>
        <v>3952</v>
      </c>
    </row>
    <row r="200" spans="1:7" x14ac:dyDescent="0.25">
      <c r="A200" s="32" t="s">
        <v>201</v>
      </c>
      <c r="B200" s="1"/>
      <c r="C200" s="6">
        <v>650</v>
      </c>
      <c r="D200" s="6">
        <v>650</v>
      </c>
      <c r="E200" s="6">
        <v>650</v>
      </c>
      <c r="F200" s="6">
        <v>670</v>
      </c>
      <c r="G200" s="6">
        <f t="shared" si="3"/>
        <v>2620</v>
      </c>
    </row>
    <row r="201" spans="1:7" x14ac:dyDescent="0.25">
      <c r="A201" s="32" t="s">
        <v>202</v>
      </c>
      <c r="B201" s="1"/>
      <c r="C201" s="6">
        <v>790</v>
      </c>
      <c r="D201" s="6">
        <v>621.5</v>
      </c>
      <c r="E201" s="6">
        <v>530</v>
      </c>
      <c r="F201" s="6">
        <v>400</v>
      </c>
      <c r="G201" s="6">
        <f t="shared" si="3"/>
        <v>2341.5</v>
      </c>
    </row>
    <row r="202" spans="1:7" x14ac:dyDescent="0.25">
      <c r="A202" s="32" t="s">
        <v>203</v>
      </c>
      <c r="B202" s="1"/>
      <c r="C202" s="6">
        <v>770</v>
      </c>
      <c r="D202" s="6">
        <v>820</v>
      </c>
      <c r="E202" s="6">
        <v>91</v>
      </c>
      <c r="F202" s="6">
        <v>220</v>
      </c>
      <c r="G202" s="6">
        <f t="shared" si="3"/>
        <v>1901</v>
      </c>
    </row>
    <row r="203" spans="1:7" x14ac:dyDescent="0.25">
      <c r="A203" s="32" t="s">
        <v>204</v>
      </c>
      <c r="B203" s="1"/>
      <c r="C203" s="6">
        <v>800</v>
      </c>
      <c r="D203" s="6">
        <v>712</v>
      </c>
      <c r="E203" s="6">
        <v>423</v>
      </c>
      <c r="F203" s="6">
        <v>0</v>
      </c>
      <c r="G203" s="6">
        <f t="shared" si="3"/>
        <v>1935</v>
      </c>
    </row>
    <row r="204" spans="1:7" x14ac:dyDescent="0.25">
      <c r="A204" s="32" t="s">
        <v>205</v>
      </c>
      <c r="B204" s="1"/>
      <c r="C204" s="6">
        <v>1060</v>
      </c>
      <c r="D204" s="6">
        <v>850</v>
      </c>
      <c r="E204" s="6">
        <v>750</v>
      </c>
      <c r="F204" s="6">
        <v>300</v>
      </c>
      <c r="G204" s="6">
        <f t="shared" si="3"/>
        <v>2960</v>
      </c>
    </row>
    <row r="205" spans="1:7" x14ac:dyDescent="0.25">
      <c r="A205" s="32" t="s">
        <v>206</v>
      </c>
      <c r="B205" s="1"/>
      <c r="C205" s="6">
        <v>790</v>
      </c>
      <c r="D205" s="6">
        <v>880</v>
      </c>
      <c r="E205" s="6">
        <v>350</v>
      </c>
      <c r="F205" s="6">
        <v>411</v>
      </c>
      <c r="G205" s="6">
        <f t="shared" si="3"/>
        <v>2431</v>
      </c>
    </row>
    <row r="206" spans="1:7" x14ac:dyDescent="0.25">
      <c r="A206" s="32" t="s">
        <v>207</v>
      </c>
      <c r="B206" s="1"/>
      <c r="C206" s="6">
        <v>1940</v>
      </c>
      <c r="D206" s="6">
        <v>2030</v>
      </c>
      <c r="E206" s="6">
        <v>1863</v>
      </c>
      <c r="F206" s="6">
        <v>2000</v>
      </c>
      <c r="G206" s="6">
        <f t="shared" si="3"/>
        <v>7833</v>
      </c>
    </row>
    <row r="207" spans="1:7" x14ac:dyDescent="0.25">
      <c r="A207" s="32" t="s">
        <v>208</v>
      </c>
      <c r="B207" s="1"/>
      <c r="C207" s="6">
        <v>250</v>
      </c>
      <c r="D207" s="6">
        <v>270</v>
      </c>
      <c r="E207" s="6">
        <v>600</v>
      </c>
      <c r="F207" s="6">
        <v>1500</v>
      </c>
      <c r="G207" s="6">
        <f t="shared" si="3"/>
        <v>2620</v>
      </c>
    </row>
    <row r="208" spans="1:7" x14ac:dyDescent="0.25">
      <c r="A208" s="32" t="s">
        <v>209</v>
      </c>
      <c r="B208" s="1"/>
      <c r="C208" s="6">
        <v>1010</v>
      </c>
      <c r="D208" s="6">
        <v>570</v>
      </c>
      <c r="E208" s="6">
        <v>1100</v>
      </c>
      <c r="F208" s="6">
        <v>243</v>
      </c>
      <c r="G208" s="6">
        <f t="shared" si="3"/>
        <v>2923</v>
      </c>
    </row>
    <row r="209" spans="1:7" x14ac:dyDescent="0.25">
      <c r="A209" s="32" t="s">
        <v>210</v>
      </c>
      <c r="B209" s="1"/>
      <c r="C209" s="6">
        <v>1090</v>
      </c>
      <c r="D209" s="6">
        <v>1090</v>
      </c>
      <c r="E209" s="6">
        <v>1060</v>
      </c>
      <c r="F209" s="6">
        <v>500</v>
      </c>
      <c r="G209" s="6">
        <f t="shared" si="3"/>
        <v>3740</v>
      </c>
    </row>
    <row r="210" spans="1:7" x14ac:dyDescent="0.25">
      <c r="A210" s="32" t="s">
        <v>211</v>
      </c>
      <c r="B210" s="1"/>
      <c r="C210" s="33">
        <v>0</v>
      </c>
      <c r="D210" s="6">
        <v>765</v>
      </c>
      <c r="E210" s="6">
        <v>1693</v>
      </c>
      <c r="F210" s="6">
        <v>1000</v>
      </c>
      <c r="G210" s="6">
        <f t="shared" si="3"/>
        <v>3458</v>
      </c>
    </row>
    <row r="211" spans="1:7" x14ac:dyDescent="0.25">
      <c r="A211" s="32" t="s">
        <v>212</v>
      </c>
      <c r="B211" s="1"/>
      <c r="C211" s="6">
        <v>930</v>
      </c>
      <c r="D211" s="6">
        <v>863</v>
      </c>
      <c r="E211" s="6">
        <v>866</v>
      </c>
      <c r="F211" s="6">
        <v>461.2</v>
      </c>
      <c r="G211" s="6">
        <f t="shared" si="3"/>
        <v>3120.2</v>
      </c>
    </row>
    <row r="212" spans="1:7" x14ac:dyDescent="0.25">
      <c r="A212" s="32" t="s">
        <v>213</v>
      </c>
      <c r="B212" s="1"/>
      <c r="C212" s="6">
        <v>800</v>
      </c>
      <c r="D212" s="6">
        <v>1072</v>
      </c>
      <c r="E212" s="6">
        <v>1323.5</v>
      </c>
      <c r="F212" s="6">
        <v>1495.8</v>
      </c>
      <c r="G212" s="6">
        <f t="shared" si="3"/>
        <v>4691.3</v>
      </c>
    </row>
    <row r="213" spans="1:7" x14ac:dyDescent="0.25">
      <c r="A213" s="32" t="s">
        <v>214</v>
      </c>
      <c r="B213" s="1"/>
      <c r="C213" s="6">
        <v>680</v>
      </c>
      <c r="D213" s="6">
        <v>675</v>
      </c>
      <c r="E213" s="6">
        <v>320</v>
      </c>
      <c r="F213" s="6">
        <v>679.5</v>
      </c>
      <c r="G213" s="6">
        <f t="shared" si="3"/>
        <v>2354.5</v>
      </c>
    </row>
    <row r="214" spans="1:7" x14ac:dyDescent="0.25">
      <c r="A214" s="32" t="s">
        <v>215</v>
      </c>
      <c r="B214" s="1"/>
      <c r="C214" s="6">
        <v>1620</v>
      </c>
      <c r="D214" s="6">
        <v>1500</v>
      </c>
      <c r="E214" s="6">
        <v>1200</v>
      </c>
      <c r="F214" s="6">
        <v>1100</v>
      </c>
      <c r="G214" s="6">
        <f t="shared" si="3"/>
        <v>5420</v>
      </c>
    </row>
    <row r="215" spans="1:7" x14ac:dyDescent="0.25">
      <c r="A215" s="32" t="s">
        <v>216</v>
      </c>
      <c r="B215" s="1"/>
      <c r="C215" s="6">
        <v>790</v>
      </c>
      <c r="D215" s="6">
        <v>1161</v>
      </c>
      <c r="E215" s="6">
        <v>1080</v>
      </c>
      <c r="F215" s="6">
        <v>1100</v>
      </c>
      <c r="G215" s="6">
        <f t="shared" si="3"/>
        <v>4131</v>
      </c>
    </row>
    <row r="216" spans="1:7" x14ac:dyDescent="0.25">
      <c r="A216" s="32" t="s">
        <v>217</v>
      </c>
      <c r="B216" s="1"/>
      <c r="C216" s="6">
        <v>1050</v>
      </c>
      <c r="D216" s="6">
        <v>710</v>
      </c>
      <c r="E216" s="6">
        <v>941.6</v>
      </c>
      <c r="F216" s="6">
        <v>835.8</v>
      </c>
      <c r="G216" s="6">
        <f t="shared" si="3"/>
        <v>3537.3999999999996</v>
      </c>
    </row>
    <row r="217" spans="1:7" x14ac:dyDescent="0.25">
      <c r="A217" s="32" t="s">
        <v>218</v>
      </c>
      <c r="B217" s="1"/>
      <c r="C217" s="33">
        <v>0</v>
      </c>
      <c r="D217" s="6">
        <v>720</v>
      </c>
      <c r="E217" s="6">
        <v>530</v>
      </c>
      <c r="F217" s="6">
        <v>620</v>
      </c>
      <c r="G217" s="6">
        <f t="shared" si="3"/>
        <v>1870</v>
      </c>
    </row>
    <row r="218" spans="1:7" x14ac:dyDescent="0.25">
      <c r="A218" s="32" t="s">
        <v>4</v>
      </c>
      <c r="B218" s="1"/>
      <c r="C218" s="33">
        <v>0</v>
      </c>
      <c r="D218" s="6">
        <v>0</v>
      </c>
      <c r="E218" s="6">
        <v>1559</v>
      </c>
      <c r="F218" s="6">
        <v>291</v>
      </c>
      <c r="G218" s="6">
        <f t="shared" si="3"/>
        <v>1850</v>
      </c>
    </row>
    <row r="219" spans="1:7" x14ac:dyDescent="0.25">
      <c r="A219" s="32" t="s">
        <v>219</v>
      </c>
      <c r="B219" s="1"/>
      <c r="C219" s="6">
        <v>500</v>
      </c>
      <c r="D219" s="6">
        <v>530</v>
      </c>
      <c r="E219" s="6">
        <v>400</v>
      </c>
      <c r="F219" s="6">
        <v>300</v>
      </c>
      <c r="G219" s="6">
        <f t="shared" si="3"/>
        <v>1730</v>
      </c>
    </row>
    <row r="220" spans="1:7" x14ac:dyDescent="0.25">
      <c r="A220" s="32" t="s">
        <v>220</v>
      </c>
      <c r="B220" s="1"/>
      <c r="C220" s="6">
        <v>298.5</v>
      </c>
      <c r="D220" s="6">
        <v>407</v>
      </c>
      <c r="E220" s="6">
        <v>450</v>
      </c>
      <c r="F220" s="6">
        <v>10</v>
      </c>
      <c r="G220" s="6">
        <f t="shared" si="3"/>
        <v>1165.5</v>
      </c>
    </row>
    <row r="221" spans="1:7" x14ac:dyDescent="0.25">
      <c r="A221" s="32" t="s">
        <v>221</v>
      </c>
      <c r="B221" s="1"/>
      <c r="C221" s="6">
        <v>2180</v>
      </c>
      <c r="D221" s="6">
        <v>3212</v>
      </c>
      <c r="E221" s="6">
        <v>2130</v>
      </c>
      <c r="F221" s="6">
        <v>2000</v>
      </c>
      <c r="G221" s="6">
        <f t="shared" si="3"/>
        <v>9522</v>
      </c>
    </row>
    <row r="222" spans="1:7" x14ac:dyDescent="0.25">
      <c r="A222" s="32" t="s">
        <v>222</v>
      </c>
      <c r="B222" s="1"/>
      <c r="C222" s="6">
        <v>579</v>
      </c>
      <c r="D222" s="6">
        <v>874</v>
      </c>
      <c r="E222" s="6">
        <v>711.5</v>
      </c>
      <c r="F222" s="6">
        <v>1194</v>
      </c>
      <c r="G222" s="6">
        <f t="shared" si="3"/>
        <v>3358.5</v>
      </c>
    </row>
    <row r="223" spans="1:7" x14ac:dyDescent="0.25">
      <c r="A223" s="32" t="s">
        <v>223</v>
      </c>
      <c r="B223" s="1"/>
      <c r="C223" s="6">
        <v>770</v>
      </c>
      <c r="D223" s="6">
        <v>600</v>
      </c>
      <c r="E223" s="6">
        <v>1070</v>
      </c>
      <c r="F223" s="6">
        <v>600</v>
      </c>
      <c r="G223" s="6">
        <f t="shared" si="3"/>
        <v>3040</v>
      </c>
    </row>
    <row r="224" spans="1:7" x14ac:dyDescent="0.25">
      <c r="A224" s="32" t="s">
        <v>224</v>
      </c>
      <c r="B224" s="1"/>
      <c r="C224" s="33">
        <v>0</v>
      </c>
      <c r="D224" s="6">
        <v>470</v>
      </c>
      <c r="E224" s="6">
        <v>700</v>
      </c>
      <c r="F224" s="6">
        <v>700</v>
      </c>
      <c r="G224" s="6">
        <f t="shared" si="3"/>
        <v>1870</v>
      </c>
    </row>
    <row r="225" spans="1:7" x14ac:dyDescent="0.25">
      <c r="A225" s="32" t="s">
        <v>225</v>
      </c>
      <c r="B225" s="1"/>
      <c r="C225" s="33">
        <v>0</v>
      </c>
      <c r="D225" s="6">
        <v>630</v>
      </c>
      <c r="E225" s="6">
        <v>650</v>
      </c>
      <c r="F225" s="6">
        <v>650</v>
      </c>
      <c r="G225" s="6">
        <f t="shared" si="3"/>
        <v>1930</v>
      </c>
    </row>
    <row r="226" spans="1:7" x14ac:dyDescent="0.25">
      <c r="A226" s="32" t="s">
        <v>226</v>
      </c>
      <c r="B226" s="1"/>
      <c r="C226" s="33">
        <v>0</v>
      </c>
      <c r="D226" s="6">
        <v>735</v>
      </c>
      <c r="E226" s="6">
        <v>400</v>
      </c>
      <c r="F226" s="6">
        <v>550</v>
      </c>
      <c r="G226" s="6">
        <f t="shared" si="3"/>
        <v>1685</v>
      </c>
    </row>
    <row r="227" spans="1:7" x14ac:dyDescent="0.25">
      <c r="A227" s="32" t="s">
        <v>227</v>
      </c>
      <c r="B227" s="1"/>
      <c r="C227" s="6">
        <v>680</v>
      </c>
      <c r="D227" s="6">
        <v>600</v>
      </c>
      <c r="E227" s="6">
        <v>300</v>
      </c>
      <c r="F227" s="6">
        <v>500</v>
      </c>
      <c r="G227" s="6">
        <f t="shared" si="3"/>
        <v>2080</v>
      </c>
    </row>
    <row r="228" spans="1:7" x14ac:dyDescent="0.25">
      <c r="A228" s="32" t="s">
        <v>228</v>
      </c>
      <c r="B228" s="1"/>
      <c r="C228" s="6">
        <v>1210</v>
      </c>
      <c r="D228" s="6">
        <v>1302.5</v>
      </c>
      <c r="E228" s="6">
        <v>1393.4</v>
      </c>
      <c r="F228" s="6">
        <v>1508</v>
      </c>
      <c r="G228" s="6">
        <f t="shared" si="3"/>
        <v>5413.9</v>
      </c>
    </row>
    <row r="229" spans="1:7" x14ac:dyDescent="0.25">
      <c r="A229" s="32" t="s">
        <v>229</v>
      </c>
      <c r="B229" s="1"/>
      <c r="C229" s="6">
        <v>1220</v>
      </c>
      <c r="D229" s="6">
        <v>1214</v>
      </c>
      <c r="E229" s="6">
        <v>954</v>
      </c>
      <c r="F229" s="6">
        <v>1000</v>
      </c>
      <c r="G229" s="6">
        <f t="shared" si="3"/>
        <v>4388</v>
      </c>
    </row>
    <row r="230" spans="1:7" x14ac:dyDescent="0.25">
      <c r="A230" s="32" t="s">
        <v>230</v>
      </c>
      <c r="B230" s="1"/>
      <c r="C230" s="6">
        <v>0</v>
      </c>
      <c r="D230" s="6">
        <v>0</v>
      </c>
      <c r="E230" s="6">
        <v>1470.6</v>
      </c>
      <c r="F230" s="6">
        <v>1254.5999999999999</v>
      </c>
      <c r="G230" s="6">
        <f t="shared" si="3"/>
        <v>2725.2</v>
      </c>
    </row>
    <row r="231" spans="1:7" x14ac:dyDescent="0.25">
      <c r="A231" s="32" t="s">
        <v>231</v>
      </c>
      <c r="B231" s="1"/>
      <c r="C231" s="6">
        <v>850</v>
      </c>
      <c r="D231" s="6">
        <v>930</v>
      </c>
      <c r="E231" s="6">
        <v>769.6</v>
      </c>
      <c r="F231" s="6">
        <v>500</v>
      </c>
      <c r="G231" s="6">
        <f t="shared" si="3"/>
        <v>3049.6</v>
      </c>
    </row>
    <row r="232" spans="1:7" x14ac:dyDescent="0.25">
      <c r="A232" s="32" t="s">
        <v>232</v>
      </c>
      <c r="B232" s="1"/>
      <c r="C232" s="6">
        <v>685</v>
      </c>
      <c r="D232" s="6">
        <v>780</v>
      </c>
      <c r="E232" s="6">
        <v>685</v>
      </c>
      <c r="F232" s="6">
        <v>350</v>
      </c>
      <c r="G232" s="6">
        <f t="shared" si="3"/>
        <v>2500</v>
      </c>
    </row>
    <row r="233" spans="1:7" x14ac:dyDescent="0.25">
      <c r="A233" s="32" t="s">
        <v>233</v>
      </c>
      <c r="B233" s="1"/>
      <c r="C233" s="34">
        <v>1136</v>
      </c>
      <c r="D233" s="6">
        <v>1363</v>
      </c>
      <c r="E233" s="6">
        <v>600</v>
      </c>
      <c r="F233" s="6">
        <v>432</v>
      </c>
      <c r="G233" s="6">
        <f t="shared" si="3"/>
        <v>3531</v>
      </c>
    </row>
    <row r="234" spans="1:7" x14ac:dyDescent="0.25">
      <c r="A234" s="32" t="s">
        <v>5</v>
      </c>
      <c r="B234" s="1"/>
      <c r="C234" s="6">
        <v>630</v>
      </c>
      <c r="D234" s="6">
        <v>650</v>
      </c>
      <c r="E234" s="6">
        <v>800</v>
      </c>
      <c r="F234" s="6">
        <v>300</v>
      </c>
      <c r="G234" s="6">
        <f t="shared" si="3"/>
        <v>2380</v>
      </c>
    </row>
    <row r="235" spans="1:7" x14ac:dyDescent="0.25">
      <c r="A235" s="32" t="s">
        <v>234</v>
      </c>
      <c r="B235" s="1"/>
      <c r="C235" s="33">
        <v>0</v>
      </c>
      <c r="D235" s="6">
        <v>1748.7</v>
      </c>
      <c r="E235" s="6">
        <v>1768.3</v>
      </c>
      <c r="F235" s="6">
        <v>2554</v>
      </c>
      <c r="G235" s="6">
        <f t="shared" si="3"/>
        <v>6071</v>
      </c>
    </row>
    <row r="236" spans="1:7" x14ac:dyDescent="0.25">
      <c r="A236" s="32" t="s">
        <v>235</v>
      </c>
      <c r="B236" s="1"/>
      <c r="C236" s="6">
        <v>490</v>
      </c>
      <c r="D236" s="6">
        <v>490</v>
      </c>
      <c r="E236" s="6">
        <v>490</v>
      </c>
      <c r="F236" s="6">
        <v>40</v>
      </c>
      <c r="G236" s="6">
        <f t="shared" si="3"/>
        <v>1510</v>
      </c>
    </row>
    <row r="237" spans="1:7" x14ac:dyDescent="0.25">
      <c r="A237" s="32" t="s">
        <v>236</v>
      </c>
      <c r="B237" s="1"/>
      <c r="C237" s="6">
        <v>1140</v>
      </c>
      <c r="D237" s="6">
        <v>855</v>
      </c>
      <c r="E237" s="6">
        <v>855</v>
      </c>
      <c r="F237" s="6">
        <v>855</v>
      </c>
      <c r="G237" s="6">
        <f t="shared" si="3"/>
        <v>3705</v>
      </c>
    </row>
    <row r="238" spans="1:7" x14ac:dyDescent="0.25">
      <c r="A238" s="32" t="s">
        <v>237</v>
      </c>
      <c r="B238" s="1"/>
      <c r="C238" s="6">
        <v>910</v>
      </c>
      <c r="D238" s="6">
        <v>910</v>
      </c>
      <c r="E238" s="6">
        <v>910</v>
      </c>
      <c r="F238" s="6">
        <v>930</v>
      </c>
      <c r="G238" s="6">
        <f t="shared" si="3"/>
        <v>3660</v>
      </c>
    </row>
    <row r="239" spans="1:7" x14ac:dyDescent="0.25">
      <c r="A239" s="32" t="s">
        <v>238</v>
      </c>
      <c r="B239" s="1"/>
      <c r="C239" s="33">
        <v>0</v>
      </c>
      <c r="D239" s="6">
        <v>0</v>
      </c>
      <c r="E239" s="6">
        <v>0</v>
      </c>
      <c r="F239" s="6">
        <v>500</v>
      </c>
      <c r="G239" s="6">
        <f t="shared" si="3"/>
        <v>500</v>
      </c>
    </row>
    <row r="240" spans="1:7" x14ac:dyDescent="0.25">
      <c r="A240" s="32" t="s">
        <v>6</v>
      </c>
      <c r="B240" s="1"/>
      <c r="C240" s="6">
        <v>1090</v>
      </c>
      <c r="D240" s="6">
        <v>468</v>
      </c>
      <c r="E240" s="6">
        <v>1110</v>
      </c>
      <c r="F240" s="6">
        <v>650</v>
      </c>
      <c r="G240" s="6">
        <f t="shared" si="3"/>
        <v>3318</v>
      </c>
    </row>
    <row r="241" spans="1:7" x14ac:dyDescent="0.25">
      <c r="A241" s="32" t="s">
        <v>239</v>
      </c>
      <c r="B241" s="1"/>
      <c r="C241" s="33">
        <v>0</v>
      </c>
      <c r="D241" s="6">
        <v>1500</v>
      </c>
      <c r="E241" s="6">
        <v>1720.8</v>
      </c>
      <c r="F241" s="6">
        <v>1800</v>
      </c>
      <c r="G241" s="6">
        <f t="shared" si="3"/>
        <v>5020.8</v>
      </c>
    </row>
    <row r="242" spans="1:7" x14ac:dyDescent="0.25">
      <c r="A242" s="32" t="s">
        <v>240</v>
      </c>
      <c r="B242" s="1"/>
      <c r="C242" s="33">
        <v>0</v>
      </c>
      <c r="D242" s="6">
        <v>800</v>
      </c>
      <c r="E242" s="6">
        <v>900</v>
      </c>
      <c r="F242" s="6">
        <v>971.5</v>
      </c>
      <c r="G242" s="6">
        <f t="shared" si="3"/>
        <v>2671.5</v>
      </c>
    </row>
    <row r="243" spans="1:7" x14ac:dyDescent="0.25">
      <c r="A243" s="32" t="s">
        <v>241</v>
      </c>
      <c r="B243" s="1"/>
      <c r="C243" s="6">
        <v>930</v>
      </c>
      <c r="D243" s="6">
        <v>897</v>
      </c>
      <c r="E243" s="6">
        <v>1050</v>
      </c>
      <c r="F243" s="6">
        <v>30</v>
      </c>
      <c r="G243" s="6">
        <f t="shared" si="3"/>
        <v>2907</v>
      </c>
    </row>
    <row r="244" spans="1:7" x14ac:dyDescent="0.25">
      <c r="A244" s="32" t="s">
        <v>242</v>
      </c>
      <c r="B244" s="1"/>
      <c r="C244" s="6">
        <v>2600</v>
      </c>
      <c r="D244" s="6">
        <v>550</v>
      </c>
      <c r="E244" s="6">
        <v>1000</v>
      </c>
      <c r="F244" s="6">
        <v>1500</v>
      </c>
      <c r="G244" s="6">
        <f t="shared" si="3"/>
        <v>5650</v>
      </c>
    </row>
    <row r="245" spans="1:7" x14ac:dyDescent="0.25">
      <c r="A245" s="32" t="s">
        <v>243</v>
      </c>
      <c r="B245" s="1"/>
      <c r="C245" s="6">
        <v>1377.5</v>
      </c>
      <c r="D245" s="6">
        <v>2200</v>
      </c>
      <c r="E245" s="6">
        <v>1375.5</v>
      </c>
      <c r="F245" s="6">
        <v>1100</v>
      </c>
      <c r="G245" s="6">
        <f t="shared" si="3"/>
        <v>6053</v>
      </c>
    </row>
    <row r="246" spans="1:7" x14ac:dyDescent="0.25">
      <c r="A246" s="32" t="s">
        <v>244</v>
      </c>
      <c r="B246" s="1"/>
      <c r="C246" s="6">
        <v>2520</v>
      </c>
      <c r="D246" s="6">
        <v>2520</v>
      </c>
      <c r="E246" s="6">
        <v>2500</v>
      </c>
      <c r="F246" s="6">
        <v>2496</v>
      </c>
      <c r="G246" s="6">
        <f t="shared" si="3"/>
        <v>10036</v>
      </c>
    </row>
    <row r="247" spans="1:7" x14ac:dyDescent="0.25">
      <c r="A247" s="32" t="s">
        <v>245</v>
      </c>
      <c r="B247" s="1"/>
      <c r="C247" s="33">
        <v>0</v>
      </c>
      <c r="D247" s="6">
        <v>296</v>
      </c>
      <c r="E247" s="6">
        <v>100</v>
      </c>
      <c r="F247" s="6">
        <v>100</v>
      </c>
      <c r="G247" s="6">
        <f t="shared" si="3"/>
        <v>496</v>
      </c>
    </row>
    <row r="248" spans="1:7" x14ac:dyDescent="0.25">
      <c r="A248" s="32" t="s">
        <v>246</v>
      </c>
      <c r="B248" s="1"/>
      <c r="C248" s="6">
        <v>1620</v>
      </c>
      <c r="D248" s="6">
        <v>1650</v>
      </c>
      <c r="E248" s="6">
        <v>180</v>
      </c>
      <c r="F248" s="6">
        <v>0</v>
      </c>
      <c r="G248" s="6">
        <f t="shared" si="3"/>
        <v>3450</v>
      </c>
    </row>
    <row r="249" spans="1:7" x14ac:dyDescent="0.25">
      <c r="A249" s="32" t="s">
        <v>247</v>
      </c>
      <c r="B249" s="1"/>
      <c r="C249" s="6">
        <v>1760</v>
      </c>
      <c r="D249" s="6">
        <v>308.2</v>
      </c>
      <c r="E249" s="6">
        <v>300</v>
      </c>
      <c r="F249" s="6">
        <v>811</v>
      </c>
      <c r="G249" s="6">
        <f t="shared" si="3"/>
        <v>3179.2</v>
      </c>
    </row>
    <row r="250" spans="1:7" x14ac:dyDescent="0.25">
      <c r="A250" s="32" t="s">
        <v>248</v>
      </c>
      <c r="B250" s="1"/>
      <c r="C250" s="33">
        <v>0</v>
      </c>
      <c r="D250" s="6">
        <v>850</v>
      </c>
      <c r="E250" s="6">
        <v>24</v>
      </c>
      <c r="F250" s="6">
        <v>500</v>
      </c>
      <c r="G250" s="6">
        <f t="shared" si="3"/>
        <v>1374</v>
      </c>
    </row>
    <row r="251" spans="1:7" x14ac:dyDescent="0.25">
      <c r="A251" s="32" t="s">
        <v>249</v>
      </c>
      <c r="B251" s="1"/>
      <c r="C251" s="6">
        <v>1175</v>
      </c>
      <c r="D251" s="6">
        <v>1190</v>
      </c>
      <c r="E251" s="6">
        <v>12</v>
      </c>
      <c r="F251" s="6">
        <v>900</v>
      </c>
      <c r="G251" s="6">
        <f t="shared" si="3"/>
        <v>3277</v>
      </c>
    </row>
    <row r="252" spans="1:7" x14ac:dyDescent="0.25">
      <c r="A252" s="32" t="s">
        <v>250</v>
      </c>
      <c r="B252" s="1"/>
      <c r="C252" s="6">
        <v>840</v>
      </c>
      <c r="D252" s="6">
        <v>818</v>
      </c>
      <c r="E252" s="6">
        <v>512</v>
      </c>
      <c r="F252" s="6">
        <v>0</v>
      </c>
      <c r="G252" s="6">
        <f t="shared" si="3"/>
        <v>2170</v>
      </c>
    </row>
    <row r="253" spans="1:7" x14ac:dyDescent="0.25">
      <c r="A253" s="32" t="s">
        <v>251</v>
      </c>
      <c r="B253" s="1"/>
      <c r="C253" s="6">
        <v>1230</v>
      </c>
      <c r="D253" s="6">
        <v>1000</v>
      </c>
      <c r="E253" s="6">
        <v>800</v>
      </c>
      <c r="F253" s="6">
        <v>518.5</v>
      </c>
      <c r="G253" s="6">
        <f t="shared" si="3"/>
        <v>3548.5</v>
      </c>
    </row>
    <row r="254" spans="1:7" x14ac:dyDescent="0.25">
      <c r="A254" s="32" t="s">
        <v>252</v>
      </c>
      <c r="B254" s="1"/>
      <c r="C254" s="6">
        <v>1290</v>
      </c>
      <c r="D254" s="6">
        <v>1085</v>
      </c>
      <c r="E254" s="6">
        <v>1340</v>
      </c>
      <c r="F254" s="6">
        <v>600</v>
      </c>
      <c r="G254" s="6">
        <f t="shared" si="3"/>
        <v>4315</v>
      </c>
    </row>
    <row r="255" spans="1:7" x14ac:dyDescent="0.25">
      <c r="A255" s="32" t="s">
        <v>253</v>
      </c>
      <c r="B255" s="1"/>
      <c r="C255" s="6">
        <v>1290</v>
      </c>
      <c r="D255" s="6">
        <v>1290</v>
      </c>
      <c r="E255" s="6">
        <v>1400</v>
      </c>
      <c r="F255" s="6">
        <v>1300</v>
      </c>
      <c r="G255" s="6">
        <f t="shared" si="3"/>
        <v>5280</v>
      </c>
    </row>
    <row r="256" spans="1:7" x14ac:dyDescent="0.25">
      <c r="A256" s="32" t="s">
        <v>254</v>
      </c>
      <c r="B256" s="1"/>
      <c r="C256" s="6">
        <v>2370</v>
      </c>
      <c r="D256" s="6">
        <v>2439</v>
      </c>
      <c r="E256" s="6">
        <v>106.6</v>
      </c>
      <c r="F256" s="6">
        <v>1124</v>
      </c>
      <c r="G256" s="6">
        <f t="shared" si="3"/>
        <v>6039.6</v>
      </c>
    </row>
    <row r="257" spans="1:7" x14ac:dyDescent="0.25">
      <c r="A257" s="32" t="s">
        <v>255</v>
      </c>
      <c r="B257" s="1"/>
      <c r="C257" s="6">
        <v>1280</v>
      </c>
      <c r="D257" s="6">
        <v>1060</v>
      </c>
      <c r="E257" s="6">
        <v>1100</v>
      </c>
      <c r="F257" s="6">
        <v>621</v>
      </c>
      <c r="G257" s="6">
        <f t="shared" si="3"/>
        <v>4061</v>
      </c>
    </row>
    <row r="258" spans="1:7" x14ac:dyDescent="0.25">
      <c r="A258" s="32" t="s">
        <v>256</v>
      </c>
      <c r="B258" s="1"/>
      <c r="C258" s="6">
        <v>861</v>
      </c>
      <c r="D258" s="6">
        <v>1333</v>
      </c>
      <c r="E258" s="6">
        <v>0</v>
      </c>
      <c r="F258" s="6">
        <v>0</v>
      </c>
      <c r="G258" s="6">
        <f t="shared" si="3"/>
        <v>2194</v>
      </c>
    </row>
    <row r="259" spans="1:7" x14ac:dyDescent="0.25">
      <c r="A259" s="32" t="s">
        <v>257</v>
      </c>
      <c r="B259" s="1"/>
      <c r="C259" s="6">
        <v>900</v>
      </c>
      <c r="D259" s="6">
        <v>720</v>
      </c>
      <c r="E259" s="6">
        <v>630</v>
      </c>
      <c r="F259" s="6">
        <v>500</v>
      </c>
      <c r="G259" s="6">
        <f t="shared" si="3"/>
        <v>2750</v>
      </c>
    </row>
    <row r="260" spans="1:7" x14ac:dyDescent="0.25">
      <c r="A260" s="32" t="s">
        <v>258</v>
      </c>
      <c r="B260" s="1"/>
      <c r="C260" s="6">
        <v>2260</v>
      </c>
      <c r="D260" s="6">
        <v>1031.7</v>
      </c>
      <c r="E260" s="6">
        <v>56.1</v>
      </c>
      <c r="F260" s="6">
        <v>100</v>
      </c>
      <c r="G260" s="6">
        <f t="shared" si="3"/>
        <v>3447.7999999999997</v>
      </c>
    </row>
    <row r="261" spans="1:7" x14ac:dyDescent="0.25">
      <c r="A261" s="32" t="s">
        <v>259</v>
      </c>
      <c r="B261" s="1"/>
      <c r="C261" s="6">
        <v>1240</v>
      </c>
      <c r="D261" s="6">
        <v>850</v>
      </c>
      <c r="E261" s="6">
        <v>50</v>
      </c>
      <c r="F261" s="6">
        <v>0</v>
      </c>
      <c r="G261" s="6">
        <f t="shared" si="3"/>
        <v>2140</v>
      </c>
    </row>
    <row r="262" spans="1:7" x14ac:dyDescent="0.25">
      <c r="A262" s="32" t="s">
        <v>260</v>
      </c>
      <c r="B262" s="1"/>
      <c r="C262" s="6">
        <v>730</v>
      </c>
      <c r="D262" s="6">
        <v>830</v>
      </c>
      <c r="E262" s="6">
        <v>310</v>
      </c>
      <c r="F262" s="6">
        <v>750</v>
      </c>
      <c r="G262" s="6">
        <f t="shared" si="3"/>
        <v>2620</v>
      </c>
    </row>
    <row r="263" spans="1:7" x14ac:dyDescent="0.25">
      <c r="A263" s="32" t="s">
        <v>261</v>
      </c>
      <c r="B263" s="1"/>
      <c r="C263" s="6">
        <v>2300</v>
      </c>
      <c r="D263" s="6">
        <v>1000</v>
      </c>
      <c r="E263" s="6">
        <v>1500</v>
      </c>
      <c r="F263" s="6">
        <v>1000</v>
      </c>
      <c r="G263" s="6">
        <f t="shared" ref="G263:G301" si="4">SUM(C263:F263)</f>
        <v>5800</v>
      </c>
    </row>
    <row r="264" spans="1:7" x14ac:dyDescent="0.25">
      <c r="A264" s="32" t="s">
        <v>262</v>
      </c>
      <c r="B264" s="1"/>
      <c r="C264" s="6">
        <v>1230</v>
      </c>
      <c r="D264" s="6">
        <v>1200</v>
      </c>
      <c r="E264" s="6">
        <v>1200</v>
      </c>
      <c r="F264" s="6">
        <v>1140</v>
      </c>
      <c r="G264" s="6">
        <f t="shared" si="4"/>
        <v>4770</v>
      </c>
    </row>
    <row r="265" spans="1:7" x14ac:dyDescent="0.25">
      <c r="A265" s="32" t="s">
        <v>263</v>
      </c>
      <c r="B265" s="1"/>
      <c r="C265" s="6">
        <v>830</v>
      </c>
      <c r="D265" s="6">
        <v>628.5</v>
      </c>
      <c r="E265" s="6">
        <v>586.5</v>
      </c>
      <c r="F265" s="6">
        <v>730</v>
      </c>
      <c r="G265" s="6">
        <f t="shared" si="4"/>
        <v>2775</v>
      </c>
    </row>
    <row r="266" spans="1:7" x14ac:dyDescent="0.25">
      <c r="A266" s="32" t="s">
        <v>264</v>
      </c>
      <c r="B266" s="1"/>
      <c r="C266" s="6">
        <v>1110</v>
      </c>
      <c r="D266" s="6">
        <v>1142</v>
      </c>
      <c r="E266" s="6">
        <v>1100</v>
      </c>
      <c r="F266" s="6">
        <v>1100</v>
      </c>
      <c r="G266" s="6">
        <f t="shared" si="4"/>
        <v>4452</v>
      </c>
    </row>
    <row r="267" spans="1:7" x14ac:dyDescent="0.25">
      <c r="A267" s="32" t="s">
        <v>265</v>
      </c>
      <c r="B267" s="1"/>
      <c r="C267" s="33">
        <v>0</v>
      </c>
      <c r="D267" s="6">
        <v>800</v>
      </c>
      <c r="E267" s="6">
        <v>1200</v>
      </c>
      <c r="F267" s="6">
        <v>950</v>
      </c>
      <c r="G267" s="6">
        <f t="shared" si="4"/>
        <v>2950</v>
      </c>
    </row>
    <row r="268" spans="1:7" x14ac:dyDescent="0.25">
      <c r="A268" s="32" t="s">
        <v>266</v>
      </c>
      <c r="B268" s="1"/>
      <c r="C268" s="6">
        <v>850</v>
      </c>
      <c r="D268" s="6">
        <v>646</v>
      </c>
      <c r="E268" s="6">
        <v>800</v>
      </c>
      <c r="F268" s="6">
        <v>534</v>
      </c>
      <c r="G268" s="6">
        <f t="shared" si="4"/>
        <v>2830</v>
      </c>
    </row>
    <row r="269" spans="1:7" x14ac:dyDescent="0.25">
      <c r="A269" s="32" t="s">
        <v>267</v>
      </c>
      <c r="B269" s="1"/>
      <c r="C269" s="33">
        <v>0</v>
      </c>
      <c r="D269" s="6">
        <v>510</v>
      </c>
      <c r="E269" s="6">
        <v>640</v>
      </c>
      <c r="F269" s="6">
        <v>544</v>
      </c>
      <c r="G269" s="6">
        <f t="shared" si="4"/>
        <v>1694</v>
      </c>
    </row>
    <row r="270" spans="1:7" x14ac:dyDescent="0.25">
      <c r="A270" s="32" t="s">
        <v>268</v>
      </c>
      <c r="B270" s="1"/>
      <c r="C270" s="33">
        <v>0</v>
      </c>
      <c r="D270" s="6">
        <v>1000</v>
      </c>
      <c r="E270" s="6">
        <v>3124.4</v>
      </c>
      <c r="F270" s="6">
        <v>350</v>
      </c>
      <c r="G270" s="6">
        <f t="shared" si="4"/>
        <v>4474.3999999999996</v>
      </c>
    </row>
    <row r="271" spans="1:7" x14ac:dyDescent="0.25">
      <c r="A271" s="32" t="s">
        <v>269</v>
      </c>
      <c r="B271" s="1"/>
      <c r="C271" s="33">
        <v>0</v>
      </c>
      <c r="D271" s="6">
        <v>1058</v>
      </c>
      <c r="E271" s="6">
        <v>1485</v>
      </c>
      <c r="F271" s="6">
        <v>625.4</v>
      </c>
      <c r="G271" s="6">
        <f t="shared" si="4"/>
        <v>3168.4</v>
      </c>
    </row>
    <row r="272" spans="1:7" x14ac:dyDescent="0.25">
      <c r="A272" s="32" t="s">
        <v>270</v>
      </c>
      <c r="B272" s="1"/>
      <c r="C272" s="6">
        <v>1970</v>
      </c>
      <c r="D272" s="6">
        <v>2065</v>
      </c>
      <c r="E272" s="6">
        <v>1275</v>
      </c>
      <c r="F272" s="6">
        <v>1100</v>
      </c>
      <c r="G272" s="6">
        <f t="shared" si="4"/>
        <v>6410</v>
      </c>
    </row>
    <row r="273" spans="1:7" x14ac:dyDescent="0.25">
      <c r="A273" s="32" t="s">
        <v>271</v>
      </c>
      <c r="B273" s="1"/>
      <c r="C273" s="6">
        <v>740</v>
      </c>
      <c r="D273" s="6">
        <v>613.5</v>
      </c>
      <c r="E273" s="6">
        <v>650</v>
      </c>
      <c r="F273" s="6">
        <v>362</v>
      </c>
      <c r="G273" s="6">
        <f t="shared" si="4"/>
        <v>2365.5</v>
      </c>
    </row>
    <row r="274" spans="1:7" x14ac:dyDescent="0.25">
      <c r="A274" s="32" t="s">
        <v>272</v>
      </c>
      <c r="B274" s="1"/>
      <c r="C274" s="6">
        <v>2090</v>
      </c>
      <c r="D274" s="6">
        <v>2195</v>
      </c>
      <c r="E274" s="6">
        <v>1874.5</v>
      </c>
      <c r="F274" s="6">
        <v>2750</v>
      </c>
      <c r="G274" s="6">
        <f t="shared" si="4"/>
        <v>8909.5</v>
      </c>
    </row>
    <row r="275" spans="1:7" x14ac:dyDescent="0.25">
      <c r="A275" s="32" t="s">
        <v>273</v>
      </c>
      <c r="B275" s="1"/>
      <c r="C275" s="6">
        <v>450</v>
      </c>
      <c r="D275" s="6">
        <v>100</v>
      </c>
      <c r="E275" s="6">
        <v>92.5</v>
      </c>
      <c r="F275" s="6">
        <v>500</v>
      </c>
      <c r="G275" s="6">
        <f t="shared" si="4"/>
        <v>1142.5</v>
      </c>
    </row>
    <row r="276" spans="1:7" x14ac:dyDescent="0.25">
      <c r="A276" s="32" t="s">
        <v>274</v>
      </c>
      <c r="B276" s="1"/>
      <c r="C276" s="6">
        <v>1450</v>
      </c>
      <c r="D276" s="6">
        <v>1470</v>
      </c>
      <c r="E276" s="6">
        <v>120</v>
      </c>
      <c r="F276" s="6">
        <v>639</v>
      </c>
      <c r="G276" s="6">
        <f t="shared" si="4"/>
        <v>3679</v>
      </c>
    </row>
    <row r="277" spans="1:7" x14ac:dyDescent="0.25">
      <c r="A277" s="32" t="s">
        <v>275</v>
      </c>
      <c r="B277" s="1"/>
      <c r="C277" s="6">
        <v>870</v>
      </c>
      <c r="D277" s="6">
        <v>1000.5</v>
      </c>
      <c r="E277" s="6">
        <v>1028</v>
      </c>
      <c r="F277" s="6">
        <v>1000</v>
      </c>
      <c r="G277" s="6">
        <f t="shared" si="4"/>
        <v>3898.5</v>
      </c>
    </row>
    <row r="278" spans="1:7" x14ac:dyDescent="0.25">
      <c r="A278" s="32" t="s">
        <v>276</v>
      </c>
      <c r="B278" s="1"/>
      <c r="C278" s="6">
        <v>1220</v>
      </c>
      <c r="D278" s="6">
        <v>1583</v>
      </c>
      <c r="E278" s="6">
        <v>1500</v>
      </c>
      <c r="F278" s="6">
        <v>2050</v>
      </c>
      <c r="G278" s="6">
        <f t="shared" si="4"/>
        <v>6353</v>
      </c>
    </row>
    <row r="279" spans="1:7" x14ac:dyDescent="0.25">
      <c r="A279" s="32" t="s">
        <v>277</v>
      </c>
      <c r="B279" s="1"/>
      <c r="C279" s="6">
        <v>790</v>
      </c>
      <c r="D279" s="6">
        <v>790</v>
      </c>
      <c r="E279" s="6">
        <v>483</v>
      </c>
      <c r="F279" s="6">
        <v>912</v>
      </c>
      <c r="G279" s="6">
        <f t="shared" si="4"/>
        <v>2975</v>
      </c>
    </row>
    <row r="280" spans="1:7" x14ac:dyDescent="0.25">
      <c r="A280" s="32" t="s">
        <v>278</v>
      </c>
      <c r="B280" s="1"/>
      <c r="C280" s="6">
        <v>1242.8</v>
      </c>
      <c r="D280" s="6">
        <v>802.3</v>
      </c>
      <c r="E280" s="6">
        <v>424.8</v>
      </c>
      <c r="F280" s="6">
        <v>1635</v>
      </c>
      <c r="G280" s="6">
        <f t="shared" si="4"/>
        <v>4104.8999999999996</v>
      </c>
    </row>
    <row r="281" spans="1:7" x14ac:dyDescent="0.25">
      <c r="A281" s="32" t="s">
        <v>279</v>
      </c>
      <c r="B281" s="1"/>
      <c r="C281" s="6">
        <v>1010</v>
      </c>
      <c r="D281" s="6">
        <v>1100</v>
      </c>
      <c r="E281" s="6">
        <v>700</v>
      </c>
      <c r="F281" s="6">
        <v>450</v>
      </c>
      <c r="G281" s="6">
        <f t="shared" si="4"/>
        <v>3260</v>
      </c>
    </row>
    <row r="282" spans="1:7" x14ac:dyDescent="0.25">
      <c r="A282" s="32" t="s">
        <v>280</v>
      </c>
      <c r="B282" s="1"/>
      <c r="C282" s="6">
        <v>750</v>
      </c>
      <c r="D282" s="6">
        <v>3000</v>
      </c>
      <c r="E282" s="6">
        <v>3000</v>
      </c>
      <c r="F282" s="6">
        <v>1650</v>
      </c>
      <c r="G282" s="6">
        <f t="shared" si="4"/>
        <v>8400</v>
      </c>
    </row>
    <row r="283" spans="1:7" x14ac:dyDescent="0.25">
      <c r="A283" s="32" t="s">
        <v>281</v>
      </c>
      <c r="B283" s="1"/>
      <c r="C283" s="6">
        <v>1300</v>
      </c>
      <c r="D283" s="6">
        <v>1485</v>
      </c>
      <c r="E283" s="6">
        <v>2390</v>
      </c>
      <c r="F283" s="6">
        <v>1570</v>
      </c>
      <c r="G283" s="6">
        <f t="shared" si="4"/>
        <v>6745</v>
      </c>
    </row>
    <row r="284" spans="1:7" x14ac:dyDescent="0.25">
      <c r="A284" s="32" t="s">
        <v>282</v>
      </c>
      <c r="B284" s="1"/>
      <c r="C284" s="6">
        <v>1260</v>
      </c>
      <c r="D284" s="6">
        <v>1020</v>
      </c>
      <c r="E284" s="6">
        <v>1500</v>
      </c>
      <c r="F284" s="6">
        <v>1000</v>
      </c>
      <c r="G284" s="6">
        <f t="shared" si="4"/>
        <v>4780</v>
      </c>
    </row>
    <row r="285" spans="1:7" x14ac:dyDescent="0.25">
      <c r="A285" s="32" t="s">
        <v>283</v>
      </c>
      <c r="B285" s="1"/>
      <c r="C285" s="6">
        <v>3240</v>
      </c>
      <c r="D285" s="6">
        <v>3281</v>
      </c>
      <c r="E285" s="6">
        <v>3202</v>
      </c>
      <c r="F285" s="6">
        <v>1665</v>
      </c>
      <c r="G285" s="6">
        <f t="shared" si="4"/>
        <v>11388</v>
      </c>
    </row>
    <row r="286" spans="1:7" x14ac:dyDescent="0.25">
      <c r="A286" s="32" t="s">
        <v>284</v>
      </c>
      <c r="B286" s="1"/>
      <c r="C286" s="6">
        <v>870</v>
      </c>
      <c r="D286" s="6">
        <v>741</v>
      </c>
      <c r="E286" s="6">
        <v>625</v>
      </c>
      <c r="F286" s="6">
        <v>652.5</v>
      </c>
      <c r="G286" s="6">
        <f t="shared" si="4"/>
        <v>2888.5</v>
      </c>
    </row>
    <row r="287" spans="1:7" x14ac:dyDescent="0.25">
      <c r="A287" s="32" t="s">
        <v>285</v>
      </c>
      <c r="B287" s="1"/>
      <c r="C287" s="6">
        <v>990</v>
      </c>
      <c r="D287" s="6">
        <v>800</v>
      </c>
      <c r="E287" s="6">
        <v>730</v>
      </c>
      <c r="F287" s="6">
        <v>262.5</v>
      </c>
      <c r="G287" s="6">
        <f t="shared" si="4"/>
        <v>2782.5</v>
      </c>
    </row>
    <row r="288" spans="1:7" x14ac:dyDescent="0.25">
      <c r="A288" s="32" t="s">
        <v>286</v>
      </c>
      <c r="B288" s="1"/>
      <c r="C288" s="33">
        <v>0</v>
      </c>
      <c r="D288" s="6">
        <v>1500</v>
      </c>
      <c r="E288" s="6">
        <v>845</v>
      </c>
      <c r="F288" s="6">
        <v>984</v>
      </c>
      <c r="G288" s="6">
        <f t="shared" si="4"/>
        <v>3329</v>
      </c>
    </row>
    <row r="289" spans="1:7" x14ac:dyDescent="0.25">
      <c r="A289" s="32" t="s">
        <v>287</v>
      </c>
      <c r="B289" s="1"/>
      <c r="C289" s="6">
        <v>1250</v>
      </c>
      <c r="D289" s="6">
        <v>1276</v>
      </c>
      <c r="E289" s="6">
        <v>1165</v>
      </c>
      <c r="F289" s="6">
        <v>1110</v>
      </c>
      <c r="G289" s="6">
        <f t="shared" si="4"/>
        <v>4801</v>
      </c>
    </row>
    <row r="290" spans="1:7" x14ac:dyDescent="0.25">
      <c r="A290" s="32" t="s">
        <v>288</v>
      </c>
      <c r="B290" s="1"/>
      <c r="C290" s="34">
        <v>990</v>
      </c>
      <c r="D290" s="6">
        <v>600</v>
      </c>
      <c r="E290" s="6">
        <v>400</v>
      </c>
      <c r="F290" s="6">
        <v>480</v>
      </c>
      <c r="G290" s="6">
        <f t="shared" si="4"/>
        <v>2470</v>
      </c>
    </row>
    <row r="291" spans="1:7" x14ac:dyDescent="0.25">
      <c r="A291" s="32" t="s">
        <v>289</v>
      </c>
      <c r="B291" s="1"/>
      <c r="C291" s="6">
        <v>820</v>
      </c>
      <c r="D291" s="6">
        <v>900</v>
      </c>
      <c r="E291" s="6">
        <v>10</v>
      </c>
      <c r="F291" s="6">
        <v>500</v>
      </c>
      <c r="G291" s="6">
        <f t="shared" si="4"/>
        <v>2230</v>
      </c>
    </row>
    <row r="292" spans="1:7" x14ac:dyDescent="0.25">
      <c r="A292" s="32" t="s">
        <v>290</v>
      </c>
      <c r="B292" s="1"/>
      <c r="C292" s="6">
        <v>1090</v>
      </c>
      <c r="D292" s="6">
        <v>1040</v>
      </c>
      <c r="E292" s="6">
        <v>750</v>
      </c>
      <c r="F292" s="6">
        <v>800</v>
      </c>
      <c r="G292" s="6">
        <f t="shared" si="4"/>
        <v>3680</v>
      </c>
    </row>
    <row r="293" spans="1:7" x14ac:dyDescent="0.25">
      <c r="A293" s="32" t="s">
        <v>291</v>
      </c>
      <c r="B293" s="1"/>
      <c r="C293" s="34">
        <v>1046</v>
      </c>
      <c r="D293" s="6">
        <v>1735</v>
      </c>
      <c r="E293" s="6">
        <v>1490</v>
      </c>
      <c r="F293" s="6">
        <v>2100</v>
      </c>
      <c r="G293" s="6">
        <f t="shared" si="4"/>
        <v>6371</v>
      </c>
    </row>
    <row r="294" spans="1:7" x14ac:dyDescent="0.25">
      <c r="A294" s="32" t="s">
        <v>292</v>
      </c>
      <c r="B294" s="1"/>
      <c r="C294" s="6">
        <v>1330</v>
      </c>
      <c r="D294" s="6">
        <v>650</v>
      </c>
      <c r="E294" s="6">
        <v>1600</v>
      </c>
      <c r="F294" s="6">
        <v>1300</v>
      </c>
      <c r="G294" s="6">
        <f t="shared" si="4"/>
        <v>4880</v>
      </c>
    </row>
    <row r="295" spans="1:7" x14ac:dyDescent="0.25">
      <c r="A295" s="32" t="s">
        <v>7</v>
      </c>
      <c r="B295" s="1"/>
      <c r="C295" s="33">
        <v>0</v>
      </c>
      <c r="D295" s="6">
        <v>1230</v>
      </c>
      <c r="E295" s="6">
        <v>1683</v>
      </c>
      <c r="F295" s="6">
        <v>1500</v>
      </c>
      <c r="G295" s="6">
        <f t="shared" si="4"/>
        <v>4413</v>
      </c>
    </row>
    <row r="296" spans="1:7" x14ac:dyDescent="0.25">
      <c r="A296" s="32" t="s">
        <v>8</v>
      </c>
      <c r="B296" s="1"/>
      <c r="C296" s="6">
        <v>4050</v>
      </c>
      <c r="D296" s="6">
        <v>4211</v>
      </c>
      <c r="E296" s="6">
        <v>3750</v>
      </c>
      <c r="F296" s="6">
        <v>3500</v>
      </c>
      <c r="G296" s="6">
        <f t="shared" si="4"/>
        <v>15511</v>
      </c>
    </row>
    <row r="297" spans="1:7" x14ac:dyDescent="0.25">
      <c r="A297" s="32" t="s">
        <v>9</v>
      </c>
      <c r="B297" s="1"/>
      <c r="C297" s="6">
        <v>0</v>
      </c>
      <c r="D297" s="6">
        <v>0</v>
      </c>
      <c r="E297" s="6">
        <v>71.400000000000006</v>
      </c>
      <c r="F297" s="6">
        <v>537.6</v>
      </c>
      <c r="G297" s="6">
        <f t="shared" si="4"/>
        <v>609</v>
      </c>
    </row>
    <row r="298" spans="1:7" x14ac:dyDescent="0.25">
      <c r="A298" s="32" t="s">
        <v>293</v>
      </c>
      <c r="B298" s="1"/>
      <c r="C298" s="6">
        <v>0</v>
      </c>
      <c r="D298" s="6">
        <v>316</v>
      </c>
      <c r="E298" s="6">
        <v>7</v>
      </c>
      <c r="F298" s="6">
        <v>40</v>
      </c>
      <c r="G298" s="6">
        <f t="shared" si="4"/>
        <v>363</v>
      </c>
    </row>
    <row r="299" spans="1:7" x14ac:dyDescent="0.25">
      <c r="A299" s="32" t="s">
        <v>10</v>
      </c>
      <c r="B299" s="1"/>
      <c r="C299" s="33">
        <v>0</v>
      </c>
      <c r="D299" s="6">
        <v>1176</v>
      </c>
      <c r="E299" s="6">
        <v>0</v>
      </c>
      <c r="F299" s="6">
        <v>502</v>
      </c>
      <c r="G299" s="6">
        <f t="shared" si="4"/>
        <v>1678</v>
      </c>
    </row>
    <row r="300" spans="1:7" x14ac:dyDescent="0.25">
      <c r="A300" s="32" t="s">
        <v>294</v>
      </c>
      <c r="B300" s="1"/>
      <c r="C300" s="33">
        <v>0</v>
      </c>
      <c r="D300" s="6">
        <v>200</v>
      </c>
      <c r="E300" s="6">
        <v>0</v>
      </c>
      <c r="F300" s="6">
        <v>0</v>
      </c>
      <c r="G300" s="6">
        <f t="shared" si="4"/>
        <v>200</v>
      </c>
    </row>
    <row r="301" spans="1:7" x14ac:dyDescent="0.25">
      <c r="A301" s="32" t="s">
        <v>295</v>
      </c>
      <c r="B301" s="1"/>
      <c r="C301" s="6">
        <v>660</v>
      </c>
      <c r="D301" s="6">
        <v>970</v>
      </c>
      <c r="E301" s="6">
        <v>1070</v>
      </c>
      <c r="F301" s="6">
        <v>1110</v>
      </c>
      <c r="G301" s="6">
        <f t="shared" si="4"/>
        <v>3810</v>
      </c>
    </row>
    <row r="302" spans="1:7" x14ac:dyDescent="0.25">
      <c r="A302" s="32" t="s">
        <v>304</v>
      </c>
      <c r="B302" s="1"/>
      <c r="C302" s="6">
        <f>SUM(C6:C301)</f>
        <v>317395.38</v>
      </c>
      <c r="D302" s="6">
        <v>355544.4</v>
      </c>
      <c r="E302" s="6">
        <v>457399.6999999999</v>
      </c>
      <c r="F302" s="6">
        <v>339346</v>
      </c>
    </row>
    <row r="304" spans="1:7" x14ac:dyDescent="0.25">
      <c r="G304" s="5"/>
    </row>
  </sheetData>
  <autoFilter ref="A5:G5"/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8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3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'Приложение №1'!C6:F6</xm:f>
              <xm:sqref>B6</xm:sqref>
            </x14:sparkline>
            <x14:sparkline>
              <xm:f>'Приложение №1'!C7:F7</xm:f>
              <xm:sqref>B7</xm:sqref>
            </x14:sparkline>
            <x14:sparkline>
              <xm:f>'Приложение №1'!C8:F8</xm:f>
              <xm:sqref>B8</xm:sqref>
            </x14:sparkline>
            <x14:sparkline>
              <xm:f>'Приложение №1'!C9:F9</xm:f>
              <xm:sqref>B9</xm:sqref>
            </x14:sparkline>
            <x14:sparkline>
              <xm:f>'Приложение №1'!C10:F10</xm:f>
              <xm:sqref>B10</xm:sqref>
            </x14:sparkline>
            <x14:sparkline>
              <xm:f>'Приложение №1'!C11:F11</xm:f>
              <xm:sqref>B11</xm:sqref>
            </x14:sparkline>
            <x14:sparkline>
              <xm:f>'Приложение №1'!C12:F12</xm:f>
              <xm:sqref>B12</xm:sqref>
            </x14:sparkline>
            <x14:sparkline>
              <xm:f>'Приложение №1'!C13:F13</xm:f>
              <xm:sqref>B13</xm:sqref>
            </x14:sparkline>
            <x14:sparkline>
              <xm:f>'Приложение №1'!C14:F14</xm:f>
              <xm:sqref>B14</xm:sqref>
            </x14:sparkline>
            <x14:sparkline>
              <xm:f>'Приложение №1'!C15:F15</xm:f>
              <xm:sqref>B15</xm:sqref>
            </x14:sparkline>
            <x14:sparkline>
              <xm:f>'Приложение №1'!C16:F16</xm:f>
              <xm:sqref>B16</xm:sqref>
            </x14:sparkline>
            <x14:sparkline>
              <xm:f>'Приложение №1'!C17:F17</xm:f>
              <xm:sqref>B17</xm:sqref>
            </x14:sparkline>
            <x14:sparkline>
              <xm:f>'Приложение №1'!C18:F18</xm:f>
              <xm:sqref>B18</xm:sqref>
            </x14:sparkline>
            <x14:sparkline>
              <xm:f>'Приложение №1'!C19:F19</xm:f>
              <xm:sqref>B19</xm:sqref>
            </x14:sparkline>
            <x14:sparkline>
              <xm:f>'Приложение №1'!C20:F20</xm:f>
              <xm:sqref>B20</xm:sqref>
            </x14:sparkline>
            <x14:sparkline>
              <xm:f>'Приложение №1'!C21:F21</xm:f>
              <xm:sqref>B21</xm:sqref>
            </x14:sparkline>
            <x14:sparkline>
              <xm:f>'Приложение №1'!C22:F22</xm:f>
              <xm:sqref>B22</xm:sqref>
            </x14:sparkline>
            <x14:sparkline>
              <xm:f>'Приложение №1'!C23:F23</xm:f>
              <xm:sqref>B23</xm:sqref>
            </x14:sparkline>
            <x14:sparkline>
              <xm:f>'Приложение №1'!C24:F24</xm:f>
              <xm:sqref>B24</xm:sqref>
            </x14:sparkline>
            <x14:sparkline>
              <xm:f>'Приложение №1'!C25:F25</xm:f>
              <xm:sqref>B25</xm:sqref>
            </x14:sparkline>
            <x14:sparkline>
              <xm:f>'Приложение №1'!C26:F26</xm:f>
              <xm:sqref>B26</xm:sqref>
            </x14:sparkline>
            <x14:sparkline>
              <xm:f>'Приложение №1'!C27:F27</xm:f>
              <xm:sqref>B27</xm:sqref>
            </x14:sparkline>
            <x14:sparkline>
              <xm:f>'Приложение №1'!C28:F28</xm:f>
              <xm:sqref>B28</xm:sqref>
            </x14:sparkline>
            <x14:sparkline>
              <xm:f>'Приложение №1'!C29:F29</xm:f>
              <xm:sqref>B29</xm:sqref>
            </x14:sparkline>
            <x14:sparkline>
              <xm:f>'Приложение №1'!C30:F30</xm:f>
              <xm:sqref>B30</xm:sqref>
            </x14:sparkline>
            <x14:sparkline>
              <xm:f>'Приложение №1'!C31:F31</xm:f>
              <xm:sqref>B31</xm:sqref>
            </x14:sparkline>
            <x14:sparkline>
              <xm:f>'Приложение №1'!C32:F32</xm:f>
              <xm:sqref>B32</xm:sqref>
            </x14:sparkline>
            <x14:sparkline>
              <xm:f>'Приложение №1'!C33:F33</xm:f>
              <xm:sqref>B33</xm:sqref>
            </x14:sparkline>
            <x14:sparkline>
              <xm:f>'Приложение №1'!C34:F34</xm:f>
              <xm:sqref>B34</xm:sqref>
            </x14:sparkline>
            <x14:sparkline>
              <xm:f>'Приложение №1'!C35:F35</xm:f>
              <xm:sqref>B35</xm:sqref>
            </x14:sparkline>
            <x14:sparkline>
              <xm:f>'Приложение №1'!C36:F36</xm:f>
              <xm:sqref>B36</xm:sqref>
            </x14:sparkline>
            <x14:sparkline>
              <xm:f>'Приложение №1'!C37:F37</xm:f>
              <xm:sqref>B37</xm:sqref>
            </x14:sparkline>
            <x14:sparkline>
              <xm:f>'Приложение №1'!C38:F38</xm:f>
              <xm:sqref>B38</xm:sqref>
            </x14:sparkline>
            <x14:sparkline>
              <xm:f>'Приложение №1'!C39:F39</xm:f>
              <xm:sqref>B39</xm:sqref>
            </x14:sparkline>
            <x14:sparkline>
              <xm:f>'Приложение №1'!C40:F40</xm:f>
              <xm:sqref>B40</xm:sqref>
            </x14:sparkline>
            <x14:sparkline>
              <xm:f>'Приложение №1'!C41:F41</xm:f>
              <xm:sqref>B41</xm:sqref>
            </x14:sparkline>
            <x14:sparkline>
              <xm:f>'Приложение №1'!C42:F42</xm:f>
              <xm:sqref>B42</xm:sqref>
            </x14:sparkline>
            <x14:sparkline>
              <xm:f>'Приложение №1'!C43:F43</xm:f>
              <xm:sqref>B43</xm:sqref>
            </x14:sparkline>
            <x14:sparkline>
              <xm:f>'Приложение №1'!C44:F44</xm:f>
              <xm:sqref>B44</xm:sqref>
            </x14:sparkline>
            <x14:sparkline>
              <xm:f>'Приложение №1'!C45:F45</xm:f>
              <xm:sqref>B45</xm:sqref>
            </x14:sparkline>
            <x14:sparkline>
              <xm:f>'Приложение №1'!C46:F46</xm:f>
              <xm:sqref>B46</xm:sqref>
            </x14:sparkline>
            <x14:sparkline>
              <xm:f>'Приложение №1'!C47:F47</xm:f>
              <xm:sqref>B47</xm:sqref>
            </x14:sparkline>
            <x14:sparkline>
              <xm:f>'Приложение №1'!C48:F48</xm:f>
              <xm:sqref>B48</xm:sqref>
            </x14:sparkline>
            <x14:sparkline>
              <xm:f>'Приложение №1'!C49:F49</xm:f>
              <xm:sqref>B49</xm:sqref>
            </x14:sparkline>
            <x14:sparkline>
              <xm:f>'Приложение №1'!C50:F50</xm:f>
              <xm:sqref>B50</xm:sqref>
            </x14:sparkline>
            <x14:sparkline>
              <xm:f>'Приложение №1'!C51:F51</xm:f>
              <xm:sqref>B51</xm:sqref>
            </x14:sparkline>
            <x14:sparkline>
              <xm:f>'Приложение №1'!C52:F52</xm:f>
              <xm:sqref>B52</xm:sqref>
            </x14:sparkline>
            <x14:sparkline>
              <xm:f>'Приложение №1'!C53:F53</xm:f>
              <xm:sqref>B53</xm:sqref>
            </x14:sparkline>
            <x14:sparkline>
              <xm:f>'Приложение №1'!C54:F54</xm:f>
              <xm:sqref>B54</xm:sqref>
            </x14:sparkline>
            <x14:sparkline>
              <xm:f>'Приложение №1'!C55:F55</xm:f>
              <xm:sqref>B55</xm:sqref>
            </x14:sparkline>
            <x14:sparkline>
              <xm:f>'Приложение №1'!C56:F56</xm:f>
              <xm:sqref>B56</xm:sqref>
            </x14:sparkline>
            <x14:sparkline>
              <xm:f>'Приложение №1'!C57:F57</xm:f>
              <xm:sqref>B57</xm:sqref>
            </x14:sparkline>
            <x14:sparkline>
              <xm:f>'Приложение №1'!C58:F58</xm:f>
              <xm:sqref>B58</xm:sqref>
            </x14:sparkline>
            <x14:sparkline>
              <xm:f>'Приложение №1'!C59:F59</xm:f>
              <xm:sqref>B59</xm:sqref>
            </x14:sparkline>
            <x14:sparkline>
              <xm:f>'Приложение №1'!C60:F60</xm:f>
              <xm:sqref>B60</xm:sqref>
            </x14:sparkline>
            <x14:sparkline>
              <xm:f>'Приложение №1'!C61:F61</xm:f>
              <xm:sqref>B61</xm:sqref>
            </x14:sparkline>
            <x14:sparkline>
              <xm:f>'Приложение №1'!C62:F62</xm:f>
              <xm:sqref>B62</xm:sqref>
            </x14:sparkline>
            <x14:sparkline>
              <xm:f>'Приложение №1'!C63:F63</xm:f>
              <xm:sqref>B63</xm:sqref>
            </x14:sparkline>
            <x14:sparkline>
              <xm:f>'Приложение №1'!C64:F64</xm:f>
              <xm:sqref>B64</xm:sqref>
            </x14:sparkline>
            <x14:sparkline>
              <xm:f>'Приложение №1'!C65:F65</xm:f>
              <xm:sqref>B65</xm:sqref>
            </x14:sparkline>
            <x14:sparkline>
              <xm:f>'Приложение №1'!C66:F66</xm:f>
              <xm:sqref>B66</xm:sqref>
            </x14:sparkline>
            <x14:sparkline>
              <xm:f>'Приложение №1'!C67:F67</xm:f>
              <xm:sqref>B67</xm:sqref>
            </x14:sparkline>
            <x14:sparkline>
              <xm:f>'Приложение №1'!C68:F68</xm:f>
              <xm:sqref>B68</xm:sqref>
            </x14:sparkline>
            <x14:sparkline>
              <xm:f>'Приложение №1'!C69:F69</xm:f>
              <xm:sqref>B69</xm:sqref>
            </x14:sparkline>
            <x14:sparkline>
              <xm:f>'Приложение №1'!C70:F70</xm:f>
              <xm:sqref>B70</xm:sqref>
            </x14:sparkline>
            <x14:sparkline>
              <xm:f>'Приложение №1'!C71:F71</xm:f>
              <xm:sqref>B71</xm:sqref>
            </x14:sparkline>
            <x14:sparkline>
              <xm:f>'Приложение №1'!C72:F72</xm:f>
              <xm:sqref>B72</xm:sqref>
            </x14:sparkline>
            <x14:sparkline>
              <xm:f>'Приложение №1'!C73:F73</xm:f>
              <xm:sqref>B73</xm:sqref>
            </x14:sparkline>
            <x14:sparkline>
              <xm:f>'Приложение №1'!C74:F74</xm:f>
              <xm:sqref>B74</xm:sqref>
            </x14:sparkline>
            <x14:sparkline>
              <xm:f>'Приложение №1'!C75:F75</xm:f>
              <xm:sqref>B75</xm:sqref>
            </x14:sparkline>
            <x14:sparkline>
              <xm:f>'Приложение №1'!C76:F76</xm:f>
              <xm:sqref>B76</xm:sqref>
            </x14:sparkline>
            <x14:sparkline>
              <xm:f>'Приложение №1'!C77:F77</xm:f>
              <xm:sqref>B77</xm:sqref>
            </x14:sparkline>
            <x14:sparkline>
              <xm:f>'Приложение №1'!C78:F78</xm:f>
              <xm:sqref>B78</xm:sqref>
            </x14:sparkline>
            <x14:sparkline>
              <xm:f>'Приложение №1'!C79:F79</xm:f>
              <xm:sqref>B79</xm:sqref>
            </x14:sparkline>
            <x14:sparkline>
              <xm:f>'Приложение №1'!C80:F80</xm:f>
              <xm:sqref>B80</xm:sqref>
            </x14:sparkline>
            <x14:sparkline>
              <xm:f>'Приложение №1'!C81:F81</xm:f>
              <xm:sqref>B81</xm:sqref>
            </x14:sparkline>
            <x14:sparkline>
              <xm:f>'Приложение №1'!C82:F82</xm:f>
              <xm:sqref>B82</xm:sqref>
            </x14:sparkline>
            <x14:sparkline>
              <xm:f>'Приложение №1'!C83:F83</xm:f>
              <xm:sqref>B83</xm:sqref>
            </x14:sparkline>
            <x14:sparkline>
              <xm:f>'Приложение №1'!C84:F84</xm:f>
              <xm:sqref>B84</xm:sqref>
            </x14:sparkline>
            <x14:sparkline>
              <xm:f>'Приложение №1'!C85:F85</xm:f>
              <xm:sqref>B85</xm:sqref>
            </x14:sparkline>
            <x14:sparkline>
              <xm:f>'Приложение №1'!C86:F86</xm:f>
              <xm:sqref>B86</xm:sqref>
            </x14:sparkline>
            <x14:sparkline>
              <xm:f>'Приложение №1'!C87:F87</xm:f>
              <xm:sqref>B87</xm:sqref>
            </x14:sparkline>
            <x14:sparkline>
              <xm:f>'Приложение №1'!C88:F88</xm:f>
              <xm:sqref>B88</xm:sqref>
            </x14:sparkline>
            <x14:sparkline>
              <xm:f>'Приложение №1'!C89:F89</xm:f>
              <xm:sqref>B89</xm:sqref>
            </x14:sparkline>
            <x14:sparkline>
              <xm:f>'Приложение №1'!C90:F90</xm:f>
              <xm:sqref>B90</xm:sqref>
            </x14:sparkline>
            <x14:sparkline>
              <xm:f>'Приложение №1'!C91:F91</xm:f>
              <xm:sqref>B91</xm:sqref>
            </x14:sparkline>
            <x14:sparkline>
              <xm:f>'Приложение №1'!C92:F92</xm:f>
              <xm:sqref>B92</xm:sqref>
            </x14:sparkline>
            <x14:sparkline>
              <xm:f>'Приложение №1'!C93:F93</xm:f>
              <xm:sqref>B93</xm:sqref>
            </x14:sparkline>
            <x14:sparkline>
              <xm:f>'Приложение №1'!C94:F94</xm:f>
              <xm:sqref>B94</xm:sqref>
            </x14:sparkline>
            <x14:sparkline>
              <xm:f>'Приложение №1'!C95:F95</xm:f>
              <xm:sqref>B95</xm:sqref>
            </x14:sparkline>
            <x14:sparkline>
              <xm:f>'Приложение №1'!C96:F96</xm:f>
              <xm:sqref>B96</xm:sqref>
            </x14:sparkline>
            <x14:sparkline>
              <xm:f>'Приложение №1'!C97:F97</xm:f>
              <xm:sqref>B97</xm:sqref>
            </x14:sparkline>
            <x14:sparkline>
              <xm:f>'Приложение №1'!C98:F98</xm:f>
              <xm:sqref>B98</xm:sqref>
            </x14:sparkline>
            <x14:sparkline>
              <xm:f>'Приложение №1'!C99:F99</xm:f>
              <xm:sqref>B99</xm:sqref>
            </x14:sparkline>
            <x14:sparkline>
              <xm:f>'Приложение №1'!C100:F100</xm:f>
              <xm:sqref>B100</xm:sqref>
            </x14:sparkline>
            <x14:sparkline>
              <xm:f>'Приложение №1'!C101:F101</xm:f>
              <xm:sqref>B101</xm:sqref>
            </x14:sparkline>
            <x14:sparkline>
              <xm:f>'Приложение №1'!C102:F102</xm:f>
              <xm:sqref>B102</xm:sqref>
            </x14:sparkline>
            <x14:sparkline>
              <xm:f>'Приложение №1'!C103:F103</xm:f>
              <xm:sqref>B103</xm:sqref>
            </x14:sparkline>
            <x14:sparkline>
              <xm:f>'Приложение №1'!C104:F104</xm:f>
              <xm:sqref>B104</xm:sqref>
            </x14:sparkline>
            <x14:sparkline>
              <xm:f>'Приложение №1'!C105:F105</xm:f>
              <xm:sqref>B105</xm:sqref>
            </x14:sparkline>
            <x14:sparkline>
              <xm:f>'Приложение №1'!C106:F106</xm:f>
              <xm:sqref>B106</xm:sqref>
            </x14:sparkline>
            <x14:sparkline>
              <xm:f>'Приложение №1'!C107:F107</xm:f>
              <xm:sqref>B107</xm:sqref>
            </x14:sparkline>
            <x14:sparkline>
              <xm:f>'Приложение №1'!C108:F108</xm:f>
              <xm:sqref>B108</xm:sqref>
            </x14:sparkline>
            <x14:sparkline>
              <xm:f>'Приложение №1'!C109:F109</xm:f>
              <xm:sqref>B109</xm:sqref>
            </x14:sparkline>
            <x14:sparkline>
              <xm:f>'Приложение №1'!C110:F110</xm:f>
              <xm:sqref>B110</xm:sqref>
            </x14:sparkline>
            <x14:sparkline>
              <xm:f>'Приложение №1'!C111:F111</xm:f>
              <xm:sqref>B111</xm:sqref>
            </x14:sparkline>
            <x14:sparkline>
              <xm:f>'Приложение №1'!C112:F112</xm:f>
              <xm:sqref>B112</xm:sqref>
            </x14:sparkline>
            <x14:sparkline>
              <xm:f>'Приложение №1'!C113:F113</xm:f>
              <xm:sqref>B113</xm:sqref>
            </x14:sparkline>
            <x14:sparkline>
              <xm:f>'Приложение №1'!C114:F114</xm:f>
              <xm:sqref>B114</xm:sqref>
            </x14:sparkline>
            <x14:sparkline>
              <xm:f>'Приложение №1'!C115:F115</xm:f>
              <xm:sqref>B115</xm:sqref>
            </x14:sparkline>
            <x14:sparkline>
              <xm:f>'Приложение №1'!C116:F116</xm:f>
              <xm:sqref>B116</xm:sqref>
            </x14:sparkline>
            <x14:sparkline>
              <xm:f>'Приложение №1'!C117:F117</xm:f>
              <xm:sqref>B117</xm:sqref>
            </x14:sparkline>
            <x14:sparkline>
              <xm:f>'Приложение №1'!C118:F118</xm:f>
              <xm:sqref>B118</xm:sqref>
            </x14:sparkline>
            <x14:sparkline>
              <xm:f>'Приложение №1'!C119:F119</xm:f>
              <xm:sqref>B119</xm:sqref>
            </x14:sparkline>
            <x14:sparkline>
              <xm:f>'Приложение №1'!C120:F120</xm:f>
              <xm:sqref>B120</xm:sqref>
            </x14:sparkline>
            <x14:sparkline>
              <xm:f>'Приложение №1'!C121:F121</xm:f>
              <xm:sqref>B121</xm:sqref>
            </x14:sparkline>
            <x14:sparkline>
              <xm:f>'Приложение №1'!C122:F122</xm:f>
              <xm:sqref>B122</xm:sqref>
            </x14:sparkline>
            <x14:sparkline>
              <xm:f>'Приложение №1'!C123:F123</xm:f>
              <xm:sqref>B123</xm:sqref>
            </x14:sparkline>
            <x14:sparkline>
              <xm:f>'Приложение №1'!C124:F124</xm:f>
              <xm:sqref>B124</xm:sqref>
            </x14:sparkline>
            <x14:sparkline>
              <xm:f>'Приложение №1'!C125:F125</xm:f>
              <xm:sqref>B125</xm:sqref>
            </x14:sparkline>
            <x14:sparkline>
              <xm:f>'Приложение №1'!C126:F126</xm:f>
              <xm:sqref>B126</xm:sqref>
            </x14:sparkline>
            <x14:sparkline>
              <xm:f>'Приложение №1'!C127:F127</xm:f>
              <xm:sqref>B127</xm:sqref>
            </x14:sparkline>
            <x14:sparkline>
              <xm:f>'Приложение №1'!C128:F128</xm:f>
              <xm:sqref>B128</xm:sqref>
            </x14:sparkline>
            <x14:sparkline>
              <xm:f>'Приложение №1'!C129:F129</xm:f>
              <xm:sqref>B129</xm:sqref>
            </x14:sparkline>
            <x14:sparkline>
              <xm:f>'Приложение №1'!C130:F130</xm:f>
              <xm:sqref>B130</xm:sqref>
            </x14:sparkline>
            <x14:sparkline>
              <xm:f>'Приложение №1'!C131:F131</xm:f>
              <xm:sqref>B131</xm:sqref>
            </x14:sparkline>
            <x14:sparkline>
              <xm:f>'Приложение №1'!C132:F132</xm:f>
              <xm:sqref>B132</xm:sqref>
            </x14:sparkline>
            <x14:sparkline>
              <xm:f>'Приложение №1'!C133:F133</xm:f>
              <xm:sqref>B133</xm:sqref>
            </x14:sparkline>
            <x14:sparkline>
              <xm:f>'Приложение №1'!C134:F134</xm:f>
              <xm:sqref>B134</xm:sqref>
            </x14:sparkline>
            <x14:sparkline>
              <xm:f>'Приложение №1'!C135:F135</xm:f>
              <xm:sqref>B135</xm:sqref>
            </x14:sparkline>
            <x14:sparkline>
              <xm:f>'Приложение №1'!C136:F136</xm:f>
              <xm:sqref>B136</xm:sqref>
            </x14:sparkline>
            <x14:sparkline>
              <xm:f>'Приложение №1'!C137:F137</xm:f>
              <xm:sqref>B137</xm:sqref>
            </x14:sparkline>
            <x14:sparkline>
              <xm:f>'Приложение №1'!C138:F138</xm:f>
              <xm:sqref>B138</xm:sqref>
            </x14:sparkline>
            <x14:sparkline>
              <xm:f>'Приложение №1'!C139:F139</xm:f>
              <xm:sqref>B139</xm:sqref>
            </x14:sparkline>
            <x14:sparkline>
              <xm:f>'Приложение №1'!C140:F140</xm:f>
              <xm:sqref>B140</xm:sqref>
            </x14:sparkline>
            <x14:sparkline>
              <xm:f>'Приложение №1'!C141:F141</xm:f>
              <xm:sqref>B141</xm:sqref>
            </x14:sparkline>
            <x14:sparkline>
              <xm:f>'Приложение №1'!C142:F142</xm:f>
              <xm:sqref>B142</xm:sqref>
            </x14:sparkline>
            <x14:sparkline>
              <xm:f>'Приложение №1'!C143:F143</xm:f>
              <xm:sqref>B143</xm:sqref>
            </x14:sparkline>
            <x14:sparkline>
              <xm:f>'Приложение №1'!C144:F144</xm:f>
              <xm:sqref>B144</xm:sqref>
            </x14:sparkline>
            <x14:sparkline>
              <xm:f>'Приложение №1'!C145:F145</xm:f>
              <xm:sqref>B145</xm:sqref>
            </x14:sparkline>
            <x14:sparkline>
              <xm:f>'Приложение №1'!C146:F146</xm:f>
              <xm:sqref>B146</xm:sqref>
            </x14:sparkline>
            <x14:sparkline>
              <xm:f>'Приложение №1'!C147:F147</xm:f>
              <xm:sqref>B147</xm:sqref>
            </x14:sparkline>
            <x14:sparkline>
              <xm:f>'Приложение №1'!C148:F148</xm:f>
              <xm:sqref>B148</xm:sqref>
            </x14:sparkline>
            <x14:sparkline>
              <xm:f>'Приложение №1'!C149:F149</xm:f>
              <xm:sqref>B149</xm:sqref>
            </x14:sparkline>
            <x14:sparkline>
              <xm:f>'Приложение №1'!C150:F150</xm:f>
              <xm:sqref>B150</xm:sqref>
            </x14:sparkline>
            <x14:sparkline>
              <xm:f>'Приложение №1'!C151:F151</xm:f>
              <xm:sqref>B151</xm:sqref>
            </x14:sparkline>
            <x14:sparkline>
              <xm:f>'Приложение №1'!C152:F152</xm:f>
              <xm:sqref>B152</xm:sqref>
            </x14:sparkline>
            <x14:sparkline>
              <xm:f>'Приложение №1'!C153:F153</xm:f>
              <xm:sqref>B153</xm:sqref>
            </x14:sparkline>
            <x14:sparkline>
              <xm:f>'Приложение №1'!C154:F154</xm:f>
              <xm:sqref>B154</xm:sqref>
            </x14:sparkline>
            <x14:sparkline>
              <xm:f>'Приложение №1'!C155:F155</xm:f>
              <xm:sqref>B155</xm:sqref>
            </x14:sparkline>
            <x14:sparkline>
              <xm:f>'Приложение №1'!C156:F156</xm:f>
              <xm:sqref>B156</xm:sqref>
            </x14:sparkline>
            <x14:sparkline>
              <xm:f>'Приложение №1'!C157:F157</xm:f>
              <xm:sqref>B157</xm:sqref>
            </x14:sparkline>
            <x14:sparkline>
              <xm:f>'Приложение №1'!C158:F158</xm:f>
              <xm:sqref>B158</xm:sqref>
            </x14:sparkline>
            <x14:sparkline>
              <xm:f>'Приложение №1'!C159:F159</xm:f>
              <xm:sqref>B159</xm:sqref>
            </x14:sparkline>
            <x14:sparkline>
              <xm:f>'Приложение №1'!C160:F160</xm:f>
              <xm:sqref>B160</xm:sqref>
            </x14:sparkline>
            <x14:sparkline>
              <xm:f>'Приложение №1'!C161:F161</xm:f>
              <xm:sqref>B161</xm:sqref>
            </x14:sparkline>
            <x14:sparkline>
              <xm:f>'Приложение №1'!C162:F162</xm:f>
              <xm:sqref>B162</xm:sqref>
            </x14:sparkline>
            <x14:sparkline>
              <xm:f>'Приложение №1'!C163:F163</xm:f>
              <xm:sqref>B163</xm:sqref>
            </x14:sparkline>
            <x14:sparkline>
              <xm:f>'Приложение №1'!C164:F164</xm:f>
              <xm:sqref>B164</xm:sqref>
            </x14:sparkline>
            <x14:sparkline>
              <xm:f>'Приложение №1'!C165:F165</xm:f>
              <xm:sqref>B165</xm:sqref>
            </x14:sparkline>
            <x14:sparkline>
              <xm:f>'Приложение №1'!C166:F166</xm:f>
              <xm:sqref>B166</xm:sqref>
            </x14:sparkline>
            <x14:sparkline>
              <xm:f>'Приложение №1'!C167:F167</xm:f>
              <xm:sqref>B167</xm:sqref>
            </x14:sparkline>
            <x14:sparkline>
              <xm:f>'Приложение №1'!C168:F168</xm:f>
              <xm:sqref>B168</xm:sqref>
            </x14:sparkline>
            <x14:sparkline>
              <xm:f>'Приложение №1'!C169:F169</xm:f>
              <xm:sqref>B169</xm:sqref>
            </x14:sparkline>
            <x14:sparkline>
              <xm:f>'Приложение №1'!C170:F170</xm:f>
              <xm:sqref>B170</xm:sqref>
            </x14:sparkline>
            <x14:sparkline>
              <xm:f>'Приложение №1'!C171:F171</xm:f>
              <xm:sqref>B171</xm:sqref>
            </x14:sparkline>
            <x14:sparkline>
              <xm:f>'Приложение №1'!C172:F172</xm:f>
              <xm:sqref>B172</xm:sqref>
            </x14:sparkline>
            <x14:sparkline>
              <xm:f>'Приложение №1'!C173:F173</xm:f>
              <xm:sqref>B173</xm:sqref>
            </x14:sparkline>
            <x14:sparkline>
              <xm:f>'Приложение №1'!C174:F174</xm:f>
              <xm:sqref>B174</xm:sqref>
            </x14:sparkline>
            <x14:sparkline>
              <xm:f>'Приложение №1'!C175:F175</xm:f>
              <xm:sqref>B175</xm:sqref>
            </x14:sparkline>
            <x14:sparkline>
              <xm:f>'Приложение №1'!C176:F176</xm:f>
              <xm:sqref>B176</xm:sqref>
            </x14:sparkline>
            <x14:sparkline>
              <xm:f>'Приложение №1'!C177:F177</xm:f>
              <xm:sqref>B177</xm:sqref>
            </x14:sparkline>
            <x14:sparkline>
              <xm:f>'Приложение №1'!C178:F178</xm:f>
              <xm:sqref>B178</xm:sqref>
            </x14:sparkline>
            <x14:sparkline>
              <xm:f>'Приложение №1'!C179:F179</xm:f>
              <xm:sqref>B179</xm:sqref>
            </x14:sparkline>
            <x14:sparkline>
              <xm:f>'Приложение №1'!C180:F180</xm:f>
              <xm:sqref>B180</xm:sqref>
            </x14:sparkline>
            <x14:sparkline>
              <xm:f>'Приложение №1'!C181:F181</xm:f>
              <xm:sqref>B181</xm:sqref>
            </x14:sparkline>
            <x14:sparkline>
              <xm:f>'Приложение №1'!C182:F182</xm:f>
              <xm:sqref>B182</xm:sqref>
            </x14:sparkline>
            <x14:sparkline>
              <xm:f>'Приложение №1'!C183:F183</xm:f>
              <xm:sqref>B183</xm:sqref>
            </x14:sparkline>
            <x14:sparkline>
              <xm:f>'Приложение №1'!C184:F184</xm:f>
              <xm:sqref>B184</xm:sqref>
            </x14:sparkline>
            <x14:sparkline>
              <xm:f>'Приложение №1'!C185:F185</xm:f>
              <xm:sqref>B185</xm:sqref>
            </x14:sparkline>
            <x14:sparkline>
              <xm:f>'Приложение №1'!C186:F186</xm:f>
              <xm:sqref>B186</xm:sqref>
            </x14:sparkline>
            <x14:sparkline>
              <xm:f>'Приложение №1'!C187:F187</xm:f>
              <xm:sqref>B187</xm:sqref>
            </x14:sparkline>
            <x14:sparkline>
              <xm:f>'Приложение №1'!C188:F188</xm:f>
              <xm:sqref>B188</xm:sqref>
            </x14:sparkline>
            <x14:sparkline>
              <xm:f>'Приложение №1'!C189:F189</xm:f>
              <xm:sqref>B189</xm:sqref>
            </x14:sparkline>
            <x14:sparkline>
              <xm:f>'Приложение №1'!C190:F190</xm:f>
              <xm:sqref>B190</xm:sqref>
            </x14:sparkline>
            <x14:sparkline>
              <xm:f>'Приложение №1'!C191:F191</xm:f>
              <xm:sqref>B191</xm:sqref>
            </x14:sparkline>
            <x14:sparkline>
              <xm:f>'Приложение №1'!C192:F192</xm:f>
              <xm:sqref>B192</xm:sqref>
            </x14:sparkline>
            <x14:sparkline>
              <xm:f>'Приложение №1'!C193:F193</xm:f>
              <xm:sqref>B193</xm:sqref>
            </x14:sparkline>
            <x14:sparkline>
              <xm:f>'Приложение №1'!C194:F194</xm:f>
              <xm:sqref>B194</xm:sqref>
            </x14:sparkline>
            <x14:sparkline>
              <xm:f>'Приложение №1'!C195:F195</xm:f>
              <xm:sqref>B195</xm:sqref>
            </x14:sparkline>
            <x14:sparkline>
              <xm:f>'Приложение №1'!C196:F196</xm:f>
              <xm:sqref>B196</xm:sqref>
            </x14:sparkline>
            <x14:sparkline>
              <xm:f>'Приложение №1'!C197:F197</xm:f>
              <xm:sqref>B197</xm:sqref>
            </x14:sparkline>
            <x14:sparkline>
              <xm:f>'Приложение №1'!C198:F198</xm:f>
              <xm:sqref>B198</xm:sqref>
            </x14:sparkline>
            <x14:sparkline>
              <xm:f>'Приложение №1'!C199:F199</xm:f>
              <xm:sqref>B199</xm:sqref>
            </x14:sparkline>
            <x14:sparkline>
              <xm:f>'Приложение №1'!C200:F200</xm:f>
              <xm:sqref>B200</xm:sqref>
            </x14:sparkline>
            <x14:sparkline>
              <xm:f>'Приложение №1'!C201:F201</xm:f>
              <xm:sqref>B201</xm:sqref>
            </x14:sparkline>
            <x14:sparkline>
              <xm:f>'Приложение №1'!C202:F202</xm:f>
              <xm:sqref>B202</xm:sqref>
            </x14:sparkline>
            <x14:sparkline>
              <xm:f>'Приложение №1'!C203:F203</xm:f>
              <xm:sqref>B203</xm:sqref>
            </x14:sparkline>
            <x14:sparkline>
              <xm:f>'Приложение №1'!C204:F204</xm:f>
              <xm:sqref>B204</xm:sqref>
            </x14:sparkline>
            <x14:sparkline>
              <xm:f>'Приложение №1'!C205:F205</xm:f>
              <xm:sqref>B205</xm:sqref>
            </x14:sparkline>
            <x14:sparkline>
              <xm:f>'Приложение №1'!C206:F206</xm:f>
              <xm:sqref>B206</xm:sqref>
            </x14:sparkline>
            <x14:sparkline>
              <xm:f>'Приложение №1'!C207:F207</xm:f>
              <xm:sqref>B207</xm:sqref>
            </x14:sparkline>
            <x14:sparkline>
              <xm:f>'Приложение №1'!C208:F208</xm:f>
              <xm:sqref>B208</xm:sqref>
            </x14:sparkline>
            <x14:sparkline>
              <xm:f>'Приложение №1'!C209:F209</xm:f>
              <xm:sqref>B209</xm:sqref>
            </x14:sparkline>
            <x14:sparkline>
              <xm:f>'Приложение №1'!C210:F210</xm:f>
              <xm:sqref>B210</xm:sqref>
            </x14:sparkline>
            <x14:sparkline>
              <xm:f>'Приложение №1'!C211:F211</xm:f>
              <xm:sqref>B211</xm:sqref>
            </x14:sparkline>
            <x14:sparkline>
              <xm:f>'Приложение №1'!C212:F212</xm:f>
              <xm:sqref>B212</xm:sqref>
            </x14:sparkline>
            <x14:sparkline>
              <xm:f>'Приложение №1'!C213:F213</xm:f>
              <xm:sqref>B213</xm:sqref>
            </x14:sparkline>
            <x14:sparkline>
              <xm:f>'Приложение №1'!C214:F214</xm:f>
              <xm:sqref>B214</xm:sqref>
            </x14:sparkline>
            <x14:sparkline>
              <xm:f>'Приложение №1'!C215:F215</xm:f>
              <xm:sqref>B215</xm:sqref>
            </x14:sparkline>
            <x14:sparkline>
              <xm:f>'Приложение №1'!C216:F216</xm:f>
              <xm:sqref>B216</xm:sqref>
            </x14:sparkline>
            <x14:sparkline>
              <xm:f>'Приложение №1'!C217:F217</xm:f>
              <xm:sqref>B217</xm:sqref>
            </x14:sparkline>
            <x14:sparkline>
              <xm:f>'Приложение №1'!C218:F218</xm:f>
              <xm:sqref>B218</xm:sqref>
            </x14:sparkline>
            <x14:sparkline>
              <xm:f>'Приложение №1'!C219:F219</xm:f>
              <xm:sqref>B219</xm:sqref>
            </x14:sparkline>
            <x14:sparkline>
              <xm:f>'Приложение №1'!C220:F220</xm:f>
              <xm:sqref>B220</xm:sqref>
            </x14:sparkline>
            <x14:sparkline>
              <xm:f>'Приложение №1'!C221:F221</xm:f>
              <xm:sqref>B221</xm:sqref>
            </x14:sparkline>
            <x14:sparkline>
              <xm:f>'Приложение №1'!C222:F222</xm:f>
              <xm:sqref>B222</xm:sqref>
            </x14:sparkline>
            <x14:sparkline>
              <xm:f>'Приложение №1'!C223:F223</xm:f>
              <xm:sqref>B223</xm:sqref>
            </x14:sparkline>
            <x14:sparkline>
              <xm:f>'Приложение №1'!C224:F224</xm:f>
              <xm:sqref>B224</xm:sqref>
            </x14:sparkline>
            <x14:sparkline>
              <xm:f>'Приложение №1'!C225:F225</xm:f>
              <xm:sqref>B225</xm:sqref>
            </x14:sparkline>
            <x14:sparkline>
              <xm:f>'Приложение №1'!C226:F226</xm:f>
              <xm:sqref>B226</xm:sqref>
            </x14:sparkline>
            <x14:sparkline>
              <xm:f>'Приложение №1'!C227:F227</xm:f>
              <xm:sqref>B227</xm:sqref>
            </x14:sparkline>
            <x14:sparkline>
              <xm:f>'Приложение №1'!C228:F228</xm:f>
              <xm:sqref>B228</xm:sqref>
            </x14:sparkline>
            <x14:sparkline>
              <xm:f>'Приложение №1'!C229:F229</xm:f>
              <xm:sqref>B229</xm:sqref>
            </x14:sparkline>
            <x14:sparkline>
              <xm:f>'Приложение №1'!C230:F230</xm:f>
              <xm:sqref>B230</xm:sqref>
            </x14:sparkline>
            <x14:sparkline>
              <xm:f>'Приложение №1'!C231:F231</xm:f>
              <xm:sqref>B231</xm:sqref>
            </x14:sparkline>
            <x14:sparkline>
              <xm:f>'Приложение №1'!C232:F232</xm:f>
              <xm:sqref>B232</xm:sqref>
            </x14:sparkline>
            <x14:sparkline>
              <xm:f>'Приложение №1'!C233:F233</xm:f>
              <xm:sqref>B233</xm:sqref>
            </x14:sparkline>
            <x14:sparkline>
              <xm:f>'Приложение №1'!C234:F234</xm:f>
              <xm:sqref>B234</xm:sqref>
            </x14:sparkline>
            <x14:sparkline>
              <xm:f>'Приложение №1'!C235:F235</xm:f>
              <xm:sqref>B235</xm:sqref>
            </x14:sparkline>
            <x14:sparkline>
              <xm:f>'Приложение №1'!C236:F236</xm:f>
              <xm:sqref>B236</xm:sqref>
            </x14:sparkline>
            <x14:sparkline>
              <xm:f>'Приложение №1'!C237:F237</xm:f>
              <xm:sqref>B237</xm:sqref>
            </x14:sparkline>
            <x14:sparkline>
              <xm:f>'Приложение №1'!C238:F238</xm:f>
              <xm:sqref>B238</xm:sqref>
            </x14:sparkline>
            <x14:sparkline>
              <xm:f>'Приложение №1'!C239:F239</xm:f>
              <xm:sqref>B239</xm:sqref>
            </x14:sparkline>
            <x14:sparkline>
              <xm:f>'Приложение №1'!C240:F240</xm:f>
              <xm:sqref>B240</xm:sqref>
            </x14:sparkline>
            <x14:sparkline>
              <xm:f>'Приложение №1'!C241:F241</xm:f>
              <xm:sqref>B241</xm:sqref>
            </x14:sparkline>
            <x14:sparkline>
              <xm:f>'Приложение №1'!C242:F242</xm:f>
              <xm:sqref>B242</xm:sqref>
            </x14:sparkline>
            <x14:sparkline>
              <xm:f>'Приложение №1'!C243:F243</xm:f>
              <xm:sqref>B243</xm:sqref>
            </x14:sparkline>
            <x14:sparkline>
              <xm:f>'Приложение №1'!C244:F244</xm:f>
              <xm:sqref>B244</xm:sqref>
            </x14:sparkline>
            <x14:sparkline>
              <xm:f>'Приложение №1'!C245:F245</xm:f>
              <xm:sqref>B245</xm:sqref>
            </x14:sparkline>
            <x14:sparkline>
              <xm:f>'Приложение №1'!C246:F246</xm:f>
              <xm:sqref>B246</xm:sqref>
            </x14:sparkline>
            <x14:sparkline>
              <xm:f>'Приложение №1'!C247:F247</xm:f>
              <xm:sqref>B247</xm:sqref>
            </x14:sparkline>
            <x14:sparkline>
              <xm:f>'Приложение №1'!C248:F248</xm:f>
              <xm:sqref>B248</xm:sqref>
            </x14:sparkline>
            <x14:sparkline>
              <xm:f>'Приложение №1'!C249:F249</xm:f>
              <xm:sqref>B249</xm:sqref>
            </x14:sparkline>
            <x14:sparkline>
              <xm:f>'Приложение №1'!C250:F250</xm:f>
              <xm:sqref>B250</xm:sqref>
            </x14:sparkline>
            <x14:sparkline>
              <xm:f>'Приложение №1'!C251:F251</xm:f>
              <xm:sqref>B251</xm:sqref>
            </x14:sparkline>
            <x14:sparkline>
              <xm:f>'Приложение №1'!C252:F252</xm:f>
              <xm:sqref>B252</xm:sqref>
            </x14:sparkline>
            <x14:sparkline>
              <xm:f>'Приложение №1'!C253:F253</xm:f>
              <xm:sqref>B253</xm:sqref>
            </x14:sparkline>
            <x14:sparkline>
              <xm:f>'Приложение №1'!C254:F254</xm:f>
              <xm:sqref>B254</xm:sqref>
            </x14:sparkline>
            <x14:sparkline>
              <xm:f>'Приложение №1'!C255:F255</xm:f>
              <xm:sqref>B255</xm:sqref>
            </x14:sparkline>
            <x14:sparkline>
              <xm:f>'Приложение №1'!C256:F256</xm:f>
              <xm:sqref>B256</xm:sqref>
            </x14:sparkline>
            <x14:sparkline>
              <xm:f>'Приложение №1'!C257:F257</xm:f>
              <xm:sqref>B257</xm:sqref>
            </x14:sparkline>
            <x14:sparkline>
              <xm:f>'Приложение №1'!C258:F258</xm:f>
              <xm:sqref>B258</xm:sqref>
            </x14:sparkline>
            <x14:sparkline>
              <xm:f>'Приложение №1'!C259:F259</xm:f>
              <xm:sqref>B259</xm:sqref>
            </x14:sparkline>
            <x14:sparkline>
              <xm:f>'Приложение №1'!C260:F260</xm:f>
              <xm:sqref>B260</xm:sqref>
            </x14:sparkline>
            <x14:sparkline>
              <xm:f>'Приложение №1'!C261:F261</xm:f>
              <xm:sqref>B261</xm:sqref>
            </x14:sparkline>
            <x14:sparkline>
              <xm:f>'Приложение №1'!C262:F262</xm:f>
              <xm:sqref>B262</xm:sqref>
            </x14:sparkline>
            <x14:sparkline>
              <xm:f>'Приложение №1'!C263:F263</xm:f>
              <xm:sqref>B263</xm:sqref>
            </x14:sparkline>
            <x14:sparkline>
              <xm:f>'Приложение №1'!C264:F264</xm:f>
              <xm:sqref>B264</xm:sqref>
            </x14:sparkline>
            <x14:sparkline>
              <xm:f>'Приложение №1'!C265:F265</xm:f>
              <xm:sqref>B265</xm:sqref>
            </x14:sparkline>
            <x14:sparkline>
              <xm:f>'Приложение №1'!C266:F266</xm:f>
              <xm:sqref>B266</xm:sqref>
            </x14:sparkline>
            <x14:sparkline>
              <xm:f>'Приложение №1'!C267:F267</xm:f>
              <xm:sqref>B267</xm:sqref>
            </x14:sparkline>
            <x14:sparkline>
              <xm:f>'Приложение №1'!C268:F268</xm:f>
              <xm:sqref>B268</xm:sqref>
            </x14:sparkline>
            <x14:sparkline>
              <xm:f>'Приложение №1'!C269:F269</xm:f>
              <xm:sqref>B269</xm:sqref>
            </x14:sparkline>
            <x14:sparkline>
              <xm:f>'Приложение №1'!C270:F270</xm:f>
              <xm:sqref>B270</xm:sqref>
            </x14:sparkline>
            <x14:sparkline>
              <xm:f>'Приложение №1'!C271:F271</xm:f>
              <xm:sqref>B271</xm:sqref>
            </x14:sparkline>
            <x14:sparkline>
              <xm:f>'Приложение №1'!C272:F272</xm:f>
              <xm:sqref>B272</xm:sqref>
            </x14:sparkline>
            <x14:sparkline>
              <xm:f>'Приложение №1'!C273:F273</xm:f>
              <xm:sqref>B273</xm:sqref>
            </x14:sparkline>
            <x14:sparkline>
              <xm:f>'Приложение №1'!C274:F274</xm:f>
              <xm:sqref>B274</xm:sqref>
            </x14:sparkline>
            <x14:sparkline>
              <xm:f>'Приложение №1'!C275:F275</xm:f>
              <xm:sqref>B275</xm:sqref>
            </x14:sparkline>
            <x14:sparkline>
              <xm:f>'Приложение №1'!C276:F276</xm:f>
              <xm:sqref>B276</xm:sqref>
            </x14:sparkline>
            <x14:sparkline>
              <xm:f>'Приложение №1'!C277:F277</xm:f>
              <xm:sqref>B277</xm:sqref>
            </x14:sparkline>
            <x14:sparkline>
              <xm:f>'Приложение №1'!C278:F278</xm:f>
              <xm:sqref>B278</xm:sqref>
            </x14:sparkline>
            <x14:sparkline>
              <xm:f>'Приложение №1'!C279:F279</xm:f>
              <xm:sqref>B279</xm:sqref>
            </x14:sparkline>
            <x14:sparkline>
              <xm:f>'Приложение №1'!C280:F280</xm:f>
              <xm:sqref>B280</xm:sqref>
            </x14:sparkline>
            <x14:sparkline>
              <xm:f>'Приложение №1'!C281:F281</xm:f>
              <xm:sqref>B281</xm:sqref>
            </x14:sparkline>
            <x14:sparkline>
              <xm:f>'Приложение №1'!C282:F282</xm:f>
              <xm:sqref>B282</xm:sqref>
            </x14:sparkline>
            <x14:sparkline>
              <xm:f>'Приложение №1'!C283:F283</xm:f>
              <xm:sqref>B283</xm:sqref>
            </x14:sparkline>
            <x14:sparkline>
              <xm:f>'Приложение №1'!C284:F284</xm:f>
              <xm:sqref>B284</xm:sqref>
            </x14:sparkline>
            <x14:sparkline>
              <xm:f>'Приложение №1'!C285:F285</xm:f>
              <xm:sqref>B285</xm:sqref>
            </x14:sparkline>
            <x14:sparkline>
              <xm:f>'Приложение №1'!C286:F286</xm:f>
              <xm:sqref>B286</xm:sqref>
            </x14:sparkline>
            <x14:sparkline>
              <xm:f>'Приложение №1'!C287:F287</xm:f>
              <xm:sqref>B287</xm:sqref>
            </x14:sparkline>
            <x14:sparkline>
              <xm:f>'Приложение №1'!C288:F288</xm:f>
              <xm:sqref>B288</xm:sqref>
            </x14:sparkline>
            <x14:sparkline>
              <xm:f>'Приложение №1'!C289:F289</xm:f>
              <xm:sqref>B289</xm:sqref>
            </x14:sparkline>
            <x14:sparkline>
              <xm:f>'Приложение №1'!C290:F290</xm:f>
              <xm:sqref>B290</xm:sqref>
            </x14:sparkline>
            <x14:sparkline>
              <xm:f>'Приложение №1'!C291:F291</xm:f>
              <xm:sqref>B291</xm:sqref>
            </x14:sparkline>
            <x14:sparkline>
              <xm:f>'Приложение №1'!C292:F292</xm:f>
              <xm:sqref>B292</xm:sqref>
            </x14:sparkline>
            <x14:sparkline>
              <xm:f>'Приложение №1'!C293:F293</xm:f>
              <xm:sqref>B293</xm:sqref>
            </x14:sparkline>
            <x14:sparkline>
              <xm:f>'Приложение №1'!C294:F294</xm:f>
              <xm:sqref>B294</xm:sqref>
            </x14:sparkline>
            <x14:sparkline>
              <xm:f>'Приложение №1'!C295:F295</xm:f>
              <xm:sqref>B295</xm:sqref>
            </x14:sparkline>
            <x14:sparkline>
              <xm:f>'Приложение №1'!C296:F296</xm:f>
              <xm:sqref>B296</xm:sqref>
            </x14:sparkline>
            <x14:sparkline>
              <xm:f>'Приложение №1'!C297:F297</xm:f>
              <xm:sqref>B297</xm:sqref>
            </x14:sparkline>
            <x14:sparkline>
              <xm:f>'Приложение №1'!C298:F298</xm:f>
              <xm:sqref>B298</xm:sqref>
            </x14:sparkline>
            <x14:sparkline>
              <xm:f>'Приложение №1'!C299:F299</xm:f>
              <xm:sqref>B299</xm:sqref>
            </x14:sparkline>
            <x14:sparkline>
              <xm:f>'Приложение №1'!C300:F300</xm:f>
              <xm:sqref>B300</xm:sqref>
            </x14:sparkline>
            <x14:sparkline>
              <xm:f>'Приложение №1'!C301:F301</xm:f>
              <xm:sqref>B301</xm:sqref>
            </x14:sparkline>
            <x14:sparkline>
              <xm:f>'Приложение №1'!C302:F302</xm:f>
              <xm:sqref>B302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opLeftCell="B1" zoomScaleNormal="100" zoomScaleSheetLayoutView="62" workbookViewId="0">
      <pane ySplit="5" topLeftCell="A289" activePane="bottomLeft" state="frozen"/>
      <selection pane="bottomLeft" activeCell="O3" sqref="O3"/>
    </sheetView>
  </sheetViews>
  <sheetFormatPr defaultColWidth="9.109375" defaultRowHeight="14.4" x14ac:dyDescent="0.3"/>
  <cols>
    <col min="1" max="1" width="54.5546875" style="7" customWidth="1"/>
    <col min="2" max="2" width="11.5546875" style="4" customWidth="1"/>
    <col min="3" max="3" width="9.6640625" style="4" customWidth="1"/>
    <col min="4" max="4" width="8.5546875" style="8" customWidth="1"/>
    <col min="5" max="5" width="10.44140625" style="4" customWidth="1"/>
    <col min="6" max="7" width="9.33203125" style="4" customWidth="1"/>
    <col min="8" max="8" width="10.44140625" style="4" customWidth="1"/>
    <col min="9" max="9" width="9.6640625" style="4" customWidth="1"/>
    <col min="10" max="10" width="10" style="4" customWidth="1"/>
    <col min="11" max="11" width="11" style="4" customWidth="1"/>
    <col min="12" max="12" width="9.88671875" style="3" customWidth="1"/>
    <col min="13" max="13" width="10.44140625" style="3" customWidth="1"/>
    <col min="14" max="14" width="12.44140625" style="3" customWidth="1"/>
    <col min="15" max="15" width="12.33203125" style="3" customWidth="1"/>
    <col min="16" max="16384" width="9.109375" style="3"/>
  </cols>
  <sheetData>
    <row r="1" spans="1:16" ht="14.2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O1" s="3" t="s">
        <v>343</v>
      </c>
    </row>
    <row r="2" spans="1:16" ht="18.75" customHeight="1" x14ac:dyDescent="0.3">
      <c r="A2" s="61" t="s">
        <v>342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15.75" customHeigh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 t="s">
        <v>341</v>
      </c>
    </row>
    <row r="4" spans="1:16" s="9" customFormat="1" ht="54.75" customHeight="1" x14ac:dyDescent="0.3">
      <c r="A4" s="24" t="s">
        <v>296</v>
      </c>
      <c r="B4" s="39" t="s">
        <v>305</v>
      </c>
      <c r="C4" s="39" t="s">
        <v>306</v>
      </c>
      <c r="D4" s="40" t="s">
        <v>307</v>
      </c>
      <c r="E4" s="39" t="s">
        <v>308</v>
      </c>
      <c r="F4" s="39" t="s">
        <v>309</v>
      </c>
      <c r="G4" s="40" t="s">
        <v>310</v>
      </c>
      <c r="H4" s="39" t="s">
        <v>311</v>
      </c>
      <c r="I4" s="39" t="s">
        <v>312</v>
      </c>
      <c r="J4" s="40" t="s">
        <v>313</v>
      </c>
      <c r="K4" s="39" t="s">
        <v>314</v>
      </c>
      <c r="L4" s="39" t="s">
        <v>315</v>
      </c>
      <c r="M4" s="40" t="s">
        <v>316</v>
      </c>
      <c r="N4" s="36" t="s">
        <v>344</v>
      </c>
      <c r="O4" s="36" t="s">
        <v>345</v>
      </c>
      <c r="P4" s="40" t="s">
        <v>316</v>
      </c>
    </row>
    <row r="5" spans="1:16" s="51" customFormat="1" ht="12.75" customHeight="1" x14ac:dyDescent="0.3">
      <c r="A5" s="49">
        <v>1</v>
      </c>
      <c r="B5" s="50">
        <v>2</v>
      </c>
      <c r="C5" s="50">
        <v>3</v>
      </c>
      <c r="D5" s="49">
        <v>4</v>
      </c>
      <c r="E5" s="50">
        <v>5</v>
      </c>
      <c r="F5" s="50">
        <v>6</v>
      </c>
      <c r="G5" s="49">
        <v>7</v>
      </c>
      <c r="H5" s="50">
        <v>8</v>
      </c>
      <c r="I5" s="50">
        <v>9</v>
      </c>
      <c r="J5" s="49">
        <v>10</v>
      </c>
      <c r="K5" s="50">
        <v>11</v>
      </c>
      <c r="L5" s="49">
        <v>12</v>
      </c>
      <c r="M5" s="50">
        <v>13</v>
      </c>
      <c r="N5" s="50">
        <v>14</v>
      </c>
      <c r="O5" s="49">
        <v>15</v>
      </c>
      <c r="P5" s="50">
        <v>16</v>
      </c>
    </row>
    <row r="6" spans="1:16" x14ac:dyDescent="0.3">
      <c r="A6" s="41" t="s">
        <v>24</v>
      </c>
      <c r="B6" s="42">
        <v>350</v>
      </c>
      <c r="C6" s="42">
        <v>41.975999999999999</v>
      </c>
      <c r="D6" s="43">
        <f>IF(B6=0,0,SUM(C6)/B6)</f>
        <v>0.11993142857142856</v>
      </c>
      <c r="E6" s="42">
        <v>250</v>
      </c>
      <c r="F6" s="42">
        <v>0</v>
      </c>
      <c r="G6" s="43">
        <f>IF(E6=0,0,SUM(F6)/E6)</f>
        <v>0</v>
      </c>
      <c r="H6" s="42">
        <v>70</v>
      </c>
      <c r="I6" s="42">
        <v>0</v>
      </c>
      <c r="J6" s="43">
        <f>IF(H6=0,0,SUM(I6)/H6)</f>
        <v>0</v>
      </c>
      <c r="K6" s="42">
        <v>0</v>
      </c>
      <c r="L6" s="42">
        <v>0</v>
      </c>
      <c r="M6" s="43">
        <f>IF(K6=0,0,SUM(L6)/K6)</f>
        <v>0</v>
      </c>
      <c r="N6" s="42">
        <f>SUM(B6:K6)</f>
        <v>712.09593142857148</v>
      </c>
      <c r="O6" s="42">
        <f>SUM(C6)+F6+I6+L6</f>
        <v>41.975999999999999</v>
      </c>
      <c r="P6" s="43">
        <f>IF(N6=0,0,SUM(O6)/N6)</f>
        <v>5.8947113931391001E-2</v>
      </c>
    </row>
    <row r="7" spans="1:16" x14ac:dyDescent="0.3">
      <c r="A7" s="41" t="s">
        <v>25</v>
      </c>
      <c r="B7" s="42">
        <v>273</v>
      </c>
      <c r="C7" s="42">
        <v>275.01920000000001</v>
      </c>
      <c r="D7" s="43">
        <f t="shared" ref="D7:D70" si="0">IF(B7=0,0,SUM(C7)/B7)</f>
        <v>1.007396336996337</v>
      </c>
      <c r="E7" s="42">
        <v>340</v>
      </c>
      <c r="F7" s="42">
        <v>0</v>
      </c>
      <c r="G7" s="43">
        <f t="shared" ref="G7:G70" si="1">IF(E7=0,0,SUM(F7)/E7)</f>
        <v>0</v>
      </c>
      <c r="H7" s="42">
        <v>390</v>
      </c>
      <c r="I7" s="42">
        <v>301</v>
      </c>
      <c r="J7" s="43">
        <f t="shared" ref="J7:J70" si="2">IF(H7=0,0,SUM(I7)/H7)</f>
        <v>0.77179487179487183</v>
      </c>
      <c r="K7" s="42">
        <v>300</v>
      </c>
      <c r="L7" s="42">
        <v>0</v>
      </c>
      <c r="M7" s="43">
        <f t="shared" ref="M7:M70" si="3">IF(K7=0,0,SUM(L7)/K7)</f>
        <v>0</v>
      </c>
      <c r="N7" s="42">
        <f t="shared" ref="N7:N70" si="4">SUM(B7:K7)</f>
        <v>1880.7983912087909</v>
      </c>
      <c r="O7" s="42">
        <f t="shared" ref="O7:O70" si="5">SUM(C7)+F7+I7+L7</f>
        <v>576.01919999999996</v>
      </c>
      <c r="P7" s="43">
        <f t="shared" ref="P7:P70" si="6">IF(N7=0,0,SUM(O7)/N7)</f>
        <v>0.30626312883529844</v>
      </c>
    </row>
    <row r="8" spans="1:16" x14ac:dyDescent="0.3">
      <c r="A8" s="41" t="s">
        <v>26</v>
      </c>
      <c r="B8" s="42">
        <v>800</v>
      </c>
      <c r="C8" s="42">
        <v>1232.1861000000001</v>
      </c>
      <c r="D8" s="43">
        <f t="shared" si="0"/>
        <v>1.5402326250000002</v>
      </c>
      <c r="E8" s="42">
        <v>800</v>
      </c>
      <c r="F8" s="42">
        <v>0</v>
      </c>
      <c r="G8" s="43">
        <f t="shared" si="1"/>
        <v>0</v>
      </c>
      <c r="H8" s="42">
        <v>1000</v>
      </c>
      <c r="I8" s="42">
        <v>2130</v>
      </c>
      <c r="J8" s="43">
        <f t="shared" si="2"/>
        <v>2.13</v>
      </c>
      <c r="K8" s="42">
        <v>1000</v>
      </c>
      <c r="L8" s="42">
        <v>0</v>
      </c>
      <c r="M8" s="43">
        <f t="shared" si="3"/>
        <v>0</v>
      </c>
      <c r="N8" s="42">
        <f t="shared" si="4"/>
        <v>6965.8563326250005</v>
      </c>
      <c r="O8" s="42">
        <f t="shared" si="5"/>
        <v>3362.1860999999999</v>
      </c>
      <c r="P8" s="43">
        <f t="shared" si="6"/>
        <v>0.48266658677024421</v>
      </c>
    </row>
    <row r="9" spans="1:16" x14ac:dyDescent="0.3">
      <c r="A9" s="41" t="s">
        <v>27</v>
      </c>
      <c r="B9" s="42">
        <v>500</v>
      </c>
      <c r="C9" s="42">
        <v>470</v>
      </c>
      <c r="D9" s="43">
        <f t="shared" si="0"/>
        <v>0.94</v>
      </c>
      <c r="E9" s="42">
        <v>500</v>
      </c>
      <c r="F9" s="42">
        <v>0</v>
      </c>
      <c r="G9" s="43">
        <f t="shared" si="1"/>
        <v>0</v>
      </c>
      <c r="H9" s="42">
        <v>500</v>
      </c>
      <c r="I9" s="42">
        <v>672.99199999999996</v>
      </c>
      <c r="J9" s="43">
        <f t="shared" si="2"/>
        <v>1.3459839999999998</v>
      </c>
      <c r="K9" s="42">
        <v>750</v>
      </c>
      <c r="L9" s="42">
        <v>0</v>
      </c>
      <c r="M9" s="43">
        <f t="shared" si="3"/>
        <v>0</v>
      </c>
      <c r="N9" s="42">
        <f t="shared" si="4"/>
        <v>3395.2779839999998</v>
      </c>
      <c r="O9" s="42">
        <f t="shared" si="5"/>
        <v>1142.992</v>
      </c>
      <c r="P9" s="43">
        <f t="shared" si="6"/>
        <v>0.33664165508281396</v>
      </c>
    </row>
    <row r="10" spans="1:16" x14ac:dyDescent="0.3">
      <c r="A10" s="41" t="s">
        <v>28</v>
      </c>
      <c r="B10" s="42">
        <v>300</v>
      </c>
      <c r="C10" s="42">
        <v>156.4</v>
      </c>
      <c r="D10" s="43">
        <f t="shared" si="0"/>
        <v>0.52133333333333332</v>
      </c>
      <c r="E10" s="42">
        <v>300</v>
      </c>
      <c r="F10" s="42">
        <v>0</v>
      </c>
      <c r="G10" s="43">
        <f t="shared" si="1"/>
        <v>0</v>
      </c>
      <c r="H10" s="42">
        <v>0</v>
      </c>
      <c r="I10" s="42">
        <v>801.81899999999996</v>
      </c>
      <c r="J10" s="43">
        <f t="shared" si="2"/>
        <v>0</v>
      </c>
      <c r="K10" s="42">
        <v>0</v>
      </c>
      <c r="L10" s="42">
        <v>0</v>
      </c>
      <c r="M10" s="43">
        <f t="shared" si="3"/>
        <v>0</v>
      </c>
      <c r="N10" s="42">
        <f t="shared" si="4"/>
        <v>1558.7403333333332</v>
      </c>
      <c r="O10" s="42">
        <f t="shared" si="5"/>
        <v>958.21899999999994</v>
      </c>
      <c r="P10" s="43">
        <f t="shared" si="6"/>
        <v>0.61473933759760291</v>
      </c>
    </row>
    <row r="11" spans="1:16" x14ac:dyDescent="0.3">
      <c r="A11" s="41" t="s">
        <v>29</v>
      </c>
      <c r="B11" s="42">
        <v>300</v>
      </c>
      <c r="C11" s="42">
        <v>199.7</v>
      </c>
      <c r="D11" s="43">
        <f t="shared" si="0"/>
        <v>0.66566666666666663</v>
      </c>
      <c r="E11" s="42">
        <v>300</v>
      </c>
      <c r="F11" s="42">
        <v>0</v>
      </c>
      <c r="G11" s="43">
        <f t="shared" si="1"/>
        <v>0</v>
      </c>
      <c r="H11" s="42">
        <v>500</v>
      </c>
      <c r="I11" s="42">
        <v>278.39999999999998</v>
      </c>
      <c r="J11" s="43">
        <f t="shared" si="2"/>
        <v>0.55679999999999996</v>
      </c>
      <c r="K11" s="42">
        <v>350</v>
      </c>
      <c r="L11" s="42">
        <v>0</v>
      </c>
      <c r="M11" s="43">
        <f t="shared" si="3"/>
        <v>0</v>
      </c>
      <c r="N11" s="42">
        <f t="shared" si="4"/>
        <v>1929.3224666666667</v>
      </c>
      <c r="O11" s="42">
        <f t="shared" si="5"/>
        <v>478.09999999999997</v>
      </c>
      <c r="P11" s="43">
        <f t="shared" si="6"/>
        <v>0.24780720084912708</v>
      </c>
    </row>
    <row r="12" spans="1:16" x14ac:dyDescent="0.3">
      <c r="A12" s="41" t="s">
        <v>30</v>
      </c>
      <c r="B12" s="42">
        <v>320</v>
      </c>
      <c r="C12" s="42">
        <v>25.5</v>
      </c>
      <c r="D12" s="43">
        <f t="shared" si="0"/>
        <v>7.9687499999999994E-2</v>
      </c>
      <c r="E12" s="42">
        <v>250</v>
      </c>
      <c r="F12" s="42">
        <v>0</v>
      </c>
      <c r="G12" s="43">
        <f t="shared" si="1"/>
        <v>0</v>
      </c>
      <c r="H12" s="42">
        <v>0</v>
      </c>
      <c r="I12" s="42">
        <v>222.53</v>
      </c>
      <c r="J12" s="43">
        <f t="shared" si="2"/>
        <v>0</v>
      </c>
      <c r="K12" s="42">
        <v>200</v>
      </c>
      <c r="L12" s="42">
        <v>85</v>
      </c>
      <c r="M12" s="43">
        <f t="shared" si="3"/>
        <v>0.42499999999999999</v>
      </c>
      <c r="N12" s="42">
        <f t="shared" si="4"/>
        <v>1018.1096874999999</v>
      </c>
      <c r="O12" s="42">
        <f t="shared" si="5"/>
        <v>333.03</v>
      </c>
      <c r="P12" s="43">
        <f t="shared" si="6"/>
        <v>0.32710620877969004</v>
      </c>
    </row>
    <row r="13" spans="1:16" x14ac:dyDescent="0.3">
      <c r="A13" s="41" t="s">
        <v>31</v>
      </c>
      <c r="B13" s="42">
        <v>600</v>
      </c>
      <c r="C13" s="42">
        <v>810.96176000000003</v>
      </c>
      <c r="D13" s="43">
        <f t="shared" si="0"/>
        <v>1.3516029333333335</v>
      </c>
      <c r="E13" s="42">
        <v>850</v>
      </c>
      <c r="F13" s="42">
        <v>0</v>
      </c>
      <c r="G13" s="43">
        <f t="shared" si="1"/>
        <v>0</v>
      </c>
      <c r="H13" s="42">
        <v>1070</v>
      </c>
      <c r="I13" s="42">
        <v>959.17600000000004</v>
      </c>
      <c r="J13" s="43">
        <f t="shared" si="2"/>
        <v>0.8964261682242991</v>
      </c>
      <c r="K13" s="42">
        <v>1260</v>
      </c>
      <c r="L13" s="42">
        <v>23.58</v>
      </c>
      <c r="M13" s="43">
        <f t="shared" si="3"/>
        <v>1.8714285714285715E-2</v>
      </c>
      <c r="N13" s="42">
        <f t="shared" si="4"/>
        <v>5552.3857891015577</v>
      </c>
      <c r="O13" s="42">
        <f t="shared" si="5"/>
        <v>1793.71776</v>
      </c>
      <c r="P13" s="43">
        <f t="shared" si="6"/>
        <v>0.32305351755650341</v>
      </c>
    </row>
    <row r="14" spans="1:16" x14ac:dyDescent="0.3">
      <c r="A14" s="41" t="s">
        <v>32</v>
      </c>
      <c r="B14" s="42">
        <v>230</v>
      </c>
      <c r="C14" s="42">
        <v>190</v>
      </c>
      <c r="D14" s="43">
        <f t="shared" si="0"/>
        <v>0.82608695652173914</v>
      </c>
      <c r="E14" s="42">
        <v>230</v>
      </c>
      <c r="F14" s="42">
        <v>0</v>
      </c>
      <c r="G14" s="43">
        <f t="shared" si="1"/>
        <v>0</v>
      </c>
      <c r="H14" s="42">
        <v>150</v>
      </c>
      <c r="I14" s="42">
        <v>283.43314000000004</v>
      </c>
      <c r="J14" s="43">
        <f t="shared" si="2"/>
        <v>1.8895542666666669</v>
      </c>
      <c r="K14" s="42">
        <v>200</v>
      </c>
      <c r="L14" s="42">
        <v>250</v>
      </c>
      <c r="M14" s="43">
        <f t="shared" si="3"/>
        <v>1.25</v>
      </c>
      <c r="N14" s="42">
        <f t="shared" si="4"/>
        <v>1286.1487812231885</v>
      </c>
      <c r="O14" s="42">
        <f t="shared" si="5"/>
        <v>723.43314000000009</v>
      </c>
      <c r="P14" s="43">
        <f t="shared" si="6"/>
        <v>0.56248013492807636</v>
      </c>
    </row>
    <row r="15" spans="1:16" x14ac:dyDescent="0.3">
      <c r="A15" s="41" t="s">
        <v>33</v>
      </c>
      <c r="B15" s="42">
        <v>800</v>
      </c>
      <c r="C15" s="42">
        <v>650.91800000000001</v>
      </c>
      <c r="D15" s="43">
        <f t="shared" si="0"/>
        <v>0.81364749999999997</v>
      </c>
      <c r="E15" s="42">
        <v>1050</v>
      </c>
      <c r="F15" s="42">
        <v>0</v>
      </c>
      <c r="G15" s="43">
        <f t="shared" si="1"/>
        <v>0</v>
      </c>
      <c r="H15" s="42">
        <v>1050</v>
      </c>
      <c r="I15" s="42">
        <v>697.6</v>
      </c>
      <c r="J15" s="43">
        <f t="shared" si="2"/>
        <v>0.66438095238095241</v>
      </c>
      <c r="K15" s="42">
        <v>1000</v>
      </c>
      <c r="L15" s="42">
        <v>0</v>
      </c>
      <c r="M15" s="43">
        <f t="shared" si="3"/>
        <v>0</v>
      </c>
      <c r="N15" s="42">
        <f t="shared" si="4"/>
        <v>5249.9960284523813</v>
      </c>
      <c r="O15" s="42">
        <f t="shared" si="5"/>
        <v>1348.518</v>
      </c>
      <c r="P15" s="43">
        <f t="shared" si="6"/>
        <v>0.25686076573995476</v>
      </c>
    </row>
    <row r="16" spans="1:16" x14ac:dyDescent="0.3">
      <c r="A16" s="41" t="s">
        <v>34</v>
      </c>
      <c r="B16" s="42">
        <v>200</v>
      </c>
      <c r="C16" s="42">
        <v>300</v>
      </c>
      <c r="D16" s="43">
        <f t="shared" si="0"/>
        <v>1.5</v>
      </c>
      <c r="E16" s="42">
        <v>300</v>
      </c>
      <c r="F16" s="42">
        <v>0</v>
      </c>
      <c r="G16" s="43">
        <f t="shared" si="1"/>
        <v>0</v>
      </c>
      <c r="H16" s="42">
        <v>300</v>
      </c>
      <c r="I16" s="42">
        <v>912</v>
      </c>
      <c r="J16" s="43">
        <f t="shared" si="2"/>
        <v>3.04</v>
      </c>
      <c r="K16" s="42">
        <v>200</v>
      </c>
      <c r="L16" s="42">
        <v>746.48381000000006</v>
      </c>
      <c r="M16" s="43">
        <f t="shared" si="3"/>
        <v>3.7324190500000003</v>
      </c>
      <c r="N16" s="42">
        <f t="shared" si="4"/>
        <v>2216.54</v>
      </c>
      <c r="O16" s="42">
        <f t="shared" si="5"/>
        <v>1958.4838100000002</v>
      </c>
      <c r="P16" s="43">
        <f t="shared" si="6"/>
        <v>0.8835770209425502</v>
      </c>
    </row>
    <row r="17" spans="1:16" x14ac:dyDescent="0.3">
      <c r="A17" s="41" t="s">
        <v>35</v>
      </c>
      <c r="B17" s="42">
        <v>0</v>
      </c>
      <c r="C17" s="42">
        <v>0</v>
      </c>
      <c r="D17" s="43">
        <f t="shared" si="0"/>
        <v>0</v>
      </c>
      <c r="E17" s="42">
        <v>0</v>
      </c>
      <c r="F17" s="42">
        <v>270.48</v>
      </c>
      <c r="G17" s="43">
        <f t="shared" si="1"/>
        <v>0</v>
      </c>
      <c r="H17" s="42">
        <v>200</v>
      </c>
      <c r="I17" s="42">
        <v>1404.673</v>
      </c>
      <c r="J17" s="43">
        <f t="shared" si="2"/>
        <v>7.0233650000000001</v>
      </c>
      <c r="K17" s="42">
        <v>3500</v>
      </c>
      <c r="L17" s="42">
        <v>7.7279999999999998</v>
      </c>
      <c r="M17" s="43">
        <f t="shared" si="3"/>
        <v>2.2079999999999999E-3</v>
      </c>
      <c r="N17" s="42">
        <f t="shared" si="4"/>
        <v>5382.1763650000003</v>
      </c>
      <c r="O17" s="42">
        <f t="shared" si="5"/>
        <v>1682.8810000000001</v>
      </c>
      <c r="P17" s="43">
        <f t="shared" si="6"/>
        <v>0.31267667312867775</v>
      </c>
    </row>
    <row r="18" spans="1:16" x14ac:dyDescent="0.3">
      <c r="A18" s="41" t="s">
        <v>36</v>
      </c>
      <c r="B18" s="42">
        <v>1898.8</v>
      </c>
      <c r="C18" s="42">
        <v>300.14999999999998</v>
      </c>
      <c r="D18" s="43">
        <f t="shared" si="0"/>
        <v>0.15807352011796924</v>
      </c>
      <c r="E18" s="42">
        <v>1822.9</v>
      </c>
      <c r="F18" s="42">
        <v>53.354649999999999</v>
      </c>
      <c r="G18" s="43">
        <f t="shared" si="1"/>
        <v>2.9269104174666737E-2</v>
      </c>
      <c r="H18" s="42">
        <v>1942.6</v>
      </c>
      <c r="I18" s="42">
        <v>539.70176000000004</v>
      </c>
      <c r="J18" s="43">
        <f t="shared" si="2"/>
        <v>0.27782444147019464</v>
      </c>
      <c r="K18" s="42">
        <v>1957.4</v>
      </c>
      <c r="L18" s="42">
        <v>0</v>
      </c>
      <c r="M18" s="43">
        <f t="shared" si="3"/>
        <v>0</v>
      </c>
      <c r="N18" s="42">
        <f t="shared" si="4"/>
        <v>8515.3715770657636</v>
      </c>
      <c r="O18" s="42">
        <f t="shared" si="5"/>
        <v>893.20641000000001</v>
      </c>
      <c r="P18" s="43">
        <f t="shared" si="6"/>
        <v>0.10489341562095193</v>
      </c>
    </row>
    <row r="19" spans="1:16" x14ac:dyDescent="0.3">
      <c r="A19" s="41" t="s">
        <v>37</v>
      </c>
      <c r="B19" s="42">
        <v>350</v>
      </c>
      <c r="C19" s="42">
        <v>300</v>
      </c>
      <c r="D19" s="43">
        <f t="shared" si="0"/>
        <v>0.8571428571428571</v>
      </c>
      <c r="E19" s="42">
        <v>550</v>
      </c>
      <c r="F19" s="42">
        <v>0</v>
      </c>
      <c r="G19" s="43">
        <f t="shared" si="1"/>
        <v>0</v>
      </c>
      <c r="H19" s="42">
        <v>700</v>
      </c>
      <c r="I19" s="42">
        <v>532.97</v>
      </c>
      <c r="J19" s="43">
        <f t="shared" si="2"/>
        <v>0.76138571428571433</v>
      </c>
      <c r="K19" s="42">
        <v>600</v>
      </c>
      <c r="L19" s="42">
        <v>417.95</v>
      </c>
      <c r="M19" s="43">
        <f t="shared" si="3"/>
        <v>0.69658333333333333</v>
      </c>
      <c r="N19" s="42">
        <f t="shared" si="4"/>
        <v>3034.5885285714285</v>
      </c>
      <c r="O19" s="42">
        <f t="shared" si="5"/>
        <v>1250.92</v>
      </c>
      <c r="P19" s="43">
        <f t="shared" si="6"/>
        <v>0.41222063163498701</v>
      </c>
    </row>
    <row r="20" spans="1:16" x14ac:dyDescent="0.3">
      <c r="A20" s="41" t="s">
        <v>38</v>
      </c>
      <c r="B20" s="42">
        <v>200</v>
      </c>
      <c r="C20" s="42">
        <v>499.56290000000001</v>
      </c>
      <c r="D20" s="43">
        <f t="shared" si="0"/>
        <v>2.4978145</v>
      </c>
      <c r="E20" s="42">
        <v>500</v>
      </c>
      <c r="F20" s="42">
        <v>0</v>
      </c>
      <c r="G20" s="43">
        <f t="shared" si="1"/>
        <v>0</v>
      </c>
      <c r="H20" s="42">
        <v>400</v>
      </c>
      <c r="I20" s="42">
        <v>770</v>
      </c>
      <c r="J20" s="43">
        <f t="shared" si="2"/>
        <v>1.925</v>
      </c>
      <c r="K20" s="42">
        <v>500</v>
      </c>
      <c r="L20" s="42">
        <v>0</v>
      </c>
      <c r="M20" s="43">
        <f t="shared" si="3"/>
        <v>0</v>
      </c>
      <c r="N20" s="42">
        <f t="shared" si="4"/>
        <v>2873.9857145000001</v>
      </c>
      <c r="O20" s="42">
        <f t="shared" si="5"/>
        <v>1269.5628999999999</v>
      </c>
      <c r="P20" s="43">
        <f t="shared" si="6"/>
        <v>0.44174294033360262</v>
      </c>
    </row>
    <row r="21" spans="1:16" x14ac:dyDescent="0.3">
      <c r="A21" s="41" t="s">
        <v>0</v>
      </c>
      <c r="B21" s="42">
        <v>300</v>
      </c>
      <c r="C21" s="42">
        <v>231.84</v>
      </c>
      <c r="D21" s="43">
        <f t="shared" si="0"/>
        <v>0.77280000000000004</v>
      </c>
      <c r="E21" s="42">
        <v>200</v>
      </c>
      <c r="F21" s="42">
        <v>0</v>
      </c>
      <c r="G21" s="43">
        <f t="shared" si="1"/>
        <v>0</v>
      </c>
      <c r="H21" s="42">
        <v>120</v>
      </c>
      <c r="I21" s="42">
        <v>256</v>
      </c>
      <c r="J21" s="43">
        <f t="shared" si="2"/>
        <v>2.1333333333333333</v>
      </c>
      <c r="K21" s="42">
        <v>300</v>
      </c>
      <c r="L21" s="42">
        <v>0</v>
      </c>
      <c r="M21" s="43">
        <f t="shared" si="3"/>
        <v>0</v>
      </c>
      <c r="N21" s="42">
        <f t="shared" si="4"/>
        <v>1410.7461333333333</v>
      </c>
      <c r="O21" s="42">
        <f t="shared" si="5"/>
        <v>487.84000000000003</v>
      </c>
      <c r="P21" s="43">
        <f t="shared" si="6"/>
        <v>0.34580282623020481</v>
      </c>
    </row>
    <row r="22" spans="1:16" x14ac:dyDescent="0.3">
      <c r="A22" s="41" t="s">
        <v>39</v>
      </c>
      <c r="B22" s="42">
        <v>2500</v>
      </c>
      <c r="C22" s="42">
        <v>110.5</v>
      </c>
      <c r="D22" s="43">
        <f t="shared" si="0"/>
        <v>4.4200000000000003E-2</v>
      </c>
      <c r="E22" s="42">
        <v>959</v>
      </c>
      <c r="F22" s="42">
        <v>0</v>
      </c>
      <c r="G22" s="43">
        <f t="shared" si="1"/>
        <v>0</v>
      </c>
      <c r="H22" s="42">
        <v>254.9</v>
      </c>
      <c r="I22" s="42">
        <v>1763.7246</v>
      </c>
      <c r="J22" s="43">
        <f t="shared" si="2"/>
        <v>6.9192805021577088</v>
      </c>
      <c r="K22" s="42">
        <v>1500</v>
      </c>
      <c r="L22" s="42">
        <v>1499.69</v>
      </c>
      <c r="M22" s="43">
        <f t="shared" si="3"/>
        <v>0.99979333333333342</v>
      </c>
      <c r="N22" s="42">
        <f t="shared" si="4"/>
        <v>7095.088080502157</v>
      </c>
      <c r="O22" s="42">
        <f t="shared" si="5"/>
        <v>3373.9146000000001</v>
      </c>
      <c r="P22" s="43">
        <f t="shared" si="6"/>
        <v>0.47552821920164384</v>
      </c>
    </row>
    <row r="23" spans="1:16" x14ac:dyDescent="0.3">
      <c r="A23" s="41" t="s">
        <v>40</v>
      </c>
      <c r="B23" s="42">
        <v>752</v>
      </c>
      <c r="C23" s="42">
        <v>302.10000000000002</v>
      </c>
      <c r="D23" s="43">
        <f t="shared" si="0"/>
        <v>0.40172872340425536</v>
      </c>
      <c r="E23" s="42">
        <v>1388</v>
      </c>
      <c r="F23" s="42">
        <v>0</v>
      </c>
      <c r="G23" s="43">
        <f t="shared" si="1"/>
        <v>0</v>
      </c>
      <c r="H23" s="42">
        <v>320</v>
      </c>
      <c r="I23" s="42">
        <v>525</v>
      </c>
      <c r="J23" s="43">
        <f t="shared" si="2"/>
        <v>1.640625</v>
      </c>
      <c r="K23" s="42">
        <v>300</v>
      </c>
      <c r="L23" s="42">
        <v>0</v>
      </c>
      <c r="M23" s="43">
        <f t="shared" si="3"/>
        <v>0</v>
      </c>
      <c r="N23" s="42">
        <f t="shared" si="4"/>
        <v>3589.1423537234041</v>
      </c>
      <c r="O23" s="42">
        <f t="shared" si="5"/>
        <v>827.1</v>
      </c>
      <c r="P23" s="43">
        <f t="shared" si="6"/>
        <v>0.23044502515815793</v>
      </c>
    </row>
    <row r="24" spans="1:16" x14ac:dyDescent="0.3">
      <c r="A24" s="41" t="s">
        <v>41</v>
      </c>
      <c r="B24" s="42">
        <v>300</v>
      </c>
      <c r="C24" s="42">
        <v>300</v>
      </c>
      <c r="D24" s="43">
        <f t="shared" si="0"/>
        <v>1</v>
      </c>
      <c r="E24" s="42">
        <v>200</v>
      </c>
      <c r="F24" s="42">
        <v>0</v>
      </c>
      <c r="G24" s="43">
        <f t="shared" si="1"/>
        <v>0</v>
      </c>
      <c r="H24" s="42">
        <v>500</v>
      </c>
      <c r="I24" s="42">
        <v>800</v>
      </c>
      <c r="J24" s="43">
        <f t="shared" si="2"/>
        <v>1.6</v>
      </c>
      <c r="K24" s="42">
        <v>500</v>
      </c>
      <c r="L24" s="42">
        <v>0</v>
      </c>
      <c r="M24" s="43">
        <f t="shared" si="3"/>
        <v>0</v>
      </c>
      <c r="N24" s="42">
        <f t="shared" si="4"/>
        <v>2602.6</v>
      </c>
      <c r="O24" s="42">
        <f t="shared" si="5"/>
        <v>1100</v>
      </c>
      <c r="P24" s="43">
        <f t="shared" si="6"/>
        <v>0.42265426880811496</v>
      </c>
    </row>
    <row r="25" spans="1:16" x14ac:dyDescent="0.3">
      <c r="A25" s="41" t="s">
        <v>42</v>
      </c>
      <c r="B25" s="42">
        <v>500</v>
      </c>
      <c r="C25" s="42">
        <v>299.89999999999998</v>
      </c>
      <c r="D25" s="43">
        <f t="shared" si="0"/>
        <v>0.5998</v>
      </c>
      <c r="E25" s="42">
        <v>575</v>
      </c>
      <c r="F25" s="42">
        <v>0</v>
      </c>
      <c r="G25" s="43">
        <f t="shared" si="1"/>
        <v>0</v>
      </c>
      <c r="H25" s="42">
        <v>400</v>
      </c>
      <c r="I25" s="42">
        <v>596.50342999999998</v>
      </c>
      <c r="J25" s="43">
        <f t="shared" si="2"/>
        <v>1.491258575</v>
      </c>
      <c r="K25" s="42">
        <v>600</v>
      </c>
      <c r="L25" s="42">
        <v>0</v>
      </c>
      <c r="M25" s="43">
        <f t="shared" si="3"/>
        <v>0</v>
      </c>
      <c r="N25" s="42">
        <f t="shared" si="4"/>
        <v>2973.4944885750001</v>
      </c>
      <c r="O25" s="42">
        <f t="shared" si="5"/>
        <v>896.40342999999996</v>
      </c>
      <c r="P25" s="43">
        <f t="shared" si="6"/>
        <v>0.30146463477374297</v>
      </c>
    </row>
    <row r="26" spans="1:16" x14ac:dyDescent="0.3">
      <c r="A26" s="41" t="s">
        <v>43</v>
      </c>
      <c r="B26" s="42">
        <v>300</v>
      </c>
      <c r="C26" s="42">
        <v>0</v>
      </c>
      <c r="D26" s="43">
        <f t="shared" si="0"/>
        <v>0</v>
      </c>
      <c r="E26" s="42">
        <v>130</v>
      </c>
      <c r="F26" s="42">
        <v>0</v>
      </c>
      <c r="G26" s="43">
        <f t="shared" si="1"/>
        <v>0</v>
      </c>
      <c r="H26" s="42">
        <v>150</v>
      </c>
      <c r="I26" s="42">
        <v>98</v>
      </c>
      <c r="J26" s="43">
        <f t="shared" si="2"/>
        <v>0.65333333333333332</v>
      </c>
      <c r="K26" s="42">
        <v>0</v>
      </c>
      <c r="L26" s="42">
        <v>0</v>
      </c>
      <c r="M26" s="43">
        <f t="shared" si="3"/>
        <v>0</v>
      </c>
      <c r="N26" s="42">
        <f t="shared" si="4"/>
        <v>678.65333333333331</v>
      </c>
      <c r="O26" s="42">
        <f t="shared" si="5"/>
        <v>98</v>
      </c>
      <c r="P26" s="43">
        <f t="shared" si="6"/>
        <v>0.14440362286095995</v>
      </c>
    </row>
    <row r="27" spans="1:16" x14ac:dyDescent="0.3">
      <c r="A27" s="41" t="s">
        <v>44</v>
      </c>
      <c r="B27" s="42">
        <v>600</v>
      </c>
      <c r="C27" s="42">
        <v>638.9</v>
      </c>
      <c r="D27" s="43">
        <f t="shared" si="0"/>
        <v>1.0648333333333333</v>
      </c>
      <c r="E27" s="42">
        <v>600</v>
      </c>
      <c r="F27" s="42">
        <v>0</v>
      </c>
      <c r="G27" s="43">
        <f t="shared" si="1"/>
        <v>0</v>
      </c>
      <c r="H27" s="42">
        <v>655</v>
      </c>
      <c r="I27" s="42">
        <v>718.03399999999999</v>
      </c>
      <c r="J27" s="43">
        <f t="shared" si="2"/>
        <v>1.0962351145038167</v>
      </c>
      <c r="K27" s="42">
        <v>1396</v>
      </c>
      <c r="L27" s="42">
        <v>582.96982000000003</v>
      </c>
      <c r="M27" s="43">
        <f t="shared" si="3"/>
        <v>0.41760015759312324</v>
      </c>
      <c r="N27" s="42">
        <f t="shared" si="4"/>
        <v>4610.0950684478375</v>
      </c>
      <c r="O27" s="42">
        <f t="shared" si="5"/>
        <v>1939.90382</v>
      </c>
      <c r="P27" s="43">
        <f t="shared" si="6"/>
        <v>0.42079475394704646</v>
      </c>
    </row>
    <row r="28" spans="1:16" x14ac:dyDescent="0.3">
      <c r="A28" s="41" t="s">
        <v>45</v>
      </c>
      <c r="B28" s="42">
        <v>500</v>
      </c>
      <c r="C28" s="42">
        <v>555.73546999999996</v>
      </c>
      <c r="D28" s="43">
        <f t="shared" si="0"/>
        <v>1.11147094</v>
      </c>
      <c r="E28" s="42">
        <v>600</v>
      </c>
      <c r="F28" s="42">
        <v>0</v>
      </c>
      <c r="G28" s="43">
        <f t="shared" si="1"/>
        <v>0</v>
      </c>
      <c r="H28" s="42">
        <v>600</v>
      </c>
      <c r="I28" s="42">
        <v>1293.575</v>
      </c>
      <c r="J28" s="43">
        <f t="shared" si="2"/>
        <v>2.1559583333333334</v>
      </c>
      <c r="K28" s="42">
        <v>600</v>
      </c>
      <c r="L28" s="42">
        <v>494.29300000000001</v>
      </c>
      <c r="M28" s="43">
        <f t="shared" si="3"/>
        <v>0.82382166666666667</v>
      </c>
      <c r="N28" s="42">
        <f t="shared" si="4"/>
        <v>4152.577899273334</v>
      </c>
      <c r="O28" s="42">
        <f t="shared" si="5"/>
        <v>2343.60347</v>
      </c>
      <c r="P28" s="43">
        <f t="shared" si="6"/>
        <v>0.56437315008831279</v>
      </c>
    </row>
    <row r="29" spans="1:16" x14ac:dyDescent="0.3">
      <c r="A29" s="41" t="s">
        <v>46</v>
      </c>
      <c r="B29" s="42">
        <v>1500</v>
      </c>
      <c r="C29" s="42">
        <v>596.9</v>
      </c>
      <c r="D29" s="43">
        <f t="shared" si="0"/>
        <v>0.39793333333333331</v>
      </c>
      <c r="E29" s="42">
        <v>600</v>
      </c>
      <c r="F29" s="42">
        <v>0</v>
      </c>
      <c r="G29" s="43">
        <f t="shared" si="1"/>
        <v>0</v>
      </c>
      <c r="H29" s="42">
        <v>600</v>
      </c>
      <c r="I29" s="42">
        <v>917.08636999999999</v>
      </c>
      <c r="J29" s="43">
        <f t="shared" si="2"/>
        <v>1.5284772833333333</v>
      </c>
      <c r="K29" s="42">
        <v>500</v>
      </c>
      <c r="L29" s="42">
        <v>9.9499999999999993</v>
      </c>
      <c r="M29" s="43">
        <f t="shared" si="3"/>
        <v>1.9899999999999998E-2</v>
      </c>
      <c r="N29" s="42">
        <f t="shared" si="4"/>
        <v>4715.9127806166662</v>
      </c>
      <c r="O29" s="42">
        <f t="shared" si="5"/>
        <v>1523.9363700000001</v>
      </c>
      <c r="P29" s="43">
        <f t="shared" si="6"/>
        <v>0.32314770032721551</v>
      </c>
    </row>
    <row r="30" spans="1:16" x14ac:dyDescent="0.3">
      <c r="A30" s="41" t="s">
        <v>47</v>
      </c>
      <c r="B30" s="42">
        <v>340</v>
      </c>
      <c r="C30" s="42">
        <v>398.45</v>
      </c>
      <c r="D30" s="43">
        <f t="shared" si="0"/>
        <v>1.1719117647058823</v>
      </c>
      <c r="E30" s="42">
        <v>400</v>
      </c>
      <c r="F30" s="42">
        <v>0</v>
      </c>
      <c r="G30" s="43">
        <f t="shared" si="1"/>
        <v>0</v>
      </c>
      <c r="H30" s="42">
        <v>400</v>
      </c>
      <c r="I30" s="42">
        <v>508</v>
      </c>
      <c r="J30" s="43">
        <f t="shared" si="2"/>
        <v>1.27</v>
      </c>
      <c r="K30" s="42">
        <v>345</v>
      </c>
      <c r="L30" s="42">
        <v>0</v>
      </c>
      <c r="M30" s="43">
        <f t="shared" si="3"/>
        <v>0</v>
      </c>
      <c r="N30" s="42">
        <f t="shared" si="4"/>
        <v>2393.891911764706</v>
      </c>
      <c r="O30" s="42">
        <f t="shared" si="5"/>
        <v>906.45</v>
      </c>
      <c r="P30" s="43">
        <f t="shared" si="6"/>
        <v>0.37865118117709501</v>
      </c>
    </row>
    <row r="31" spans="1:16" x14ac:dyDescent="0.3">
      <c r="A31" s="41" t="s">
        <v>48</v>
      </c>
      <c r="B31" s="42">
        <v>1000</v>
      </c>
      <c r="C31" s="42">
        <v>368.15</v>
      </c>
      <c r="D31" s="43">
        <f t="shared" si="0"/>
        <v>0.36814999999999998</v>
      </c>
      <c r="E31" s="42">
        <v>1000</v>
      </c>
      <c r="F31" s="42">
        <v>0</v>
      </c>
      <c r="G31" s="43">
        <f t="shared" si="1"/>
        <v>0</v>
      </c>
      <c r="H31" s="42">
        <v>0</v>
      </c>
      <c r="I31" s="42">
        <v>2591</v>
      </c>
      <c r="J31" s="43">
        <f t="shared" si="2"/>
        <v>0</v>
      </c>
      <c r="K31" s="42">
        <v>0</v>
      </c>
      <c r="L31" s="42">
        <v>10</v>
      </c>
      <c r="M31" s="43">
        <f t="shared" si="3"/>
        <v>0</v>
      </c>
      <c r="N31" s="42">
        <f t="shared" si="4"/>
        <v>4959.5181499999999</v>
      </c>
      <c r="O31" s="42">
        <f t="shared" si="5"/>
        <v>2969.15</v>
      </c>
      <c r="P31" s="43">
        <f t="shared" si="6"/>
        <v>0.59867711140446178</v>
      </c>
    </row>
    <row r="32" spans="1:16" x14ac:dyDescent="0.3">
      <c r="A32" s="41" t="s">
        <v>49</v>
      </c>
      <c r="B32" s="42">
        <v>250</v>
      </c>
      <c r="C32" s="42">
        <v>868.6065900000001</v>
      </c>
      <c r="D32" s="43">
        <f t="shared" si="0"/>
        <v>3.4744263600000003</v>
      </c>
      <c r="E32" s="42">
        <v>200</v>
      </c>
      <c r="F32" s="42">
        <v>201.44800000000001</v>
      </c>
      <c r="G32" s="43">
        <f t="shared" si="1"/>
        <v>1.0072400000000001</v>
      </c>
      <c r="H32" s="42">
        <v>0</v>
      </c>
      <c r="I32" s="42">
        <v>1591.5150000000001</v>
      </c>
      <c r="J32" s="43">
        <f t="shared" si="2"/>
        <v>0</v>
      </c>
      <c r="K32" s="42">
        <v>2464.5</v>
      </c>
      <c r="L32" s="42">
        <v>74.896000000000001</v>
      </c>
      <c r="M32" s="43">
        <f t="shared" si="3"/>
        <v>3.038993710691824E-2</v>
      </c>
      <c r="N32" s="42">
        <f t="shared" si="4"/>
        <v>5580.5512563600005</v>
      </c>
      <c r="O32" s="42">
        <f t="shared" si="5"/>
        <v>2736.4655900000002</v>
      </c>
      <c r="P32" s="43">
        <f t="shared" si="6"/>
        <v>0.49035757657119011</v>
      </c>
    </row>
    <row r="33" spans="1:16" x14ac:dyDescent="0.3">
      <c r="A33" s="41" t="s">
        <v>50</v>
      </c>
      <c r="B33" s="42">
        <v>2350</v>
      </c>
      <c r="C33" s="42">
        <v>734.93499999999995</v>
      </c>
      <c r="D33" s="43">
        <f t="shared" si="0"/>
        <v>0.31273829787234042</v>
      </c>
      <c r="E33" s="42">
        <v>800</v>
      </c>
      <c r="F33" s="42">
        <v>199.66499999999999</v>
      </c>
      <c r="G33" s="43">
        <f t="shared" si="1"/>
        <v>0.24958124999999998</v>
      </c>
      <c r="H33" s="42">
        <v>2000</v>
      </c>
      <c r="I33" s="42">
        <v>1192.1469999999999</v>
      </c>
      <c r="J33" s="43">
        <f t="shared" si="2"/>
        <v>0.59607349999999992</v>
      </c>
      <c r="K33" s="42">
        <v>1675</v>
      </c>
      <c r="L33" s="42">
        <v>0</v>
      </c>
      <c r="M33" s="43">
        <f t="shared" si="3"/>
        <v>0</v>
      </c>
      <c r="N33" s="42">
        <f t="shared" si="4"/>
        <v>8952.9053930478731</v>
      </c>
      <c r="O33" s="42">
        <f t="shared" si="5"/>
        <v>2126.7469999999998</v>
      </c>
      <c r="P33" s="43">
        <f t="shared" si="6"/>
        <v>0.23754824904678043</v>
      </c>
    </row>
    <row r="34" spans="1:16" x14ac:dyDescent="0.3">
      <c r="A34" s="41" t="s">
        <v>51</v>
      </c>
      <c r="B34" s="42">
        <v>300</v>
      </c>
      <c r="C34" s="42">
        <v>320</v>
      </c>
      <c r="D34" s="43">
        <f t="shared" si="0"/>
        <v>1.0666666666666667</v>
      </c>
      <c r="E34" s="42">
        <v>400</v>
      </c>
      <c r="F34" s="42">
        <v>0</v>
      </c>
      <c r="G34" s="43">
        <f t="shared" si="1"/>
        <v>0</v>
      </c>
      <c r="H34" s="42">
        <v>320</v>
      </c>
      <c r="I34" s="42">
        <v>1462.00001</v>
      </c>
      <c r="J34" s="43">
        <f t="shared" si="2"/>
        <v>4.5687500312499996</v>
      </c>
      <c r="K34" s="42">
        <v>40</v>
      </c>
      <c r="L34" s="42">
        <v>0</v>
      </c>
      <c r="M34" s="43">
        <f t="shared" si="3"/>
        <v>0</v>
      </c>
      <c r="N34" s="42">
        <f t="shared" si="4"/>
        <v>2847.6354266979165</v>
      </c>
      <c r="O34" s="42">
        <f t="shared" si="5"/>
        <v>1782.00001</v>
      </c>
      <c r="P34" s="43">
        <f t="shared" si="6"/>
        <v>0.62578235728243681</v>
      </c>
    </row>
    <row r="35" spans="1:16" x14ac:dyDescent="0.3">
      <c r="A35" s="41" t="s">
        <v>52</v>
      </c>
      <c r="B35" s="42">
        <v>960</v>
      </c>
      <c r="C35" s="42">
        <v>348.91634000000005</v>
      </c>
      <c r="D35" s="43">
        <f t="shared" si="0"/>
        <v>0.36345452083333341</v>
      </c>
      <c r="E35" s="42">
        <v>2070</v>
      </c>
      <c r="F35" s="42">
        <v>25.223869999999998</v>
      </c>
      <c r="G35" s="43">
        <f t="shared" si="1"/>
        <v>1.2185444444444443E-2</v>
      </c>
      <c r="H35" s="42">
        <v>35</v>
      </c>
      <c r="I35" s="42">
        <v>618.7986800000001</v>
      </c>
      <c r="J35" s="43">
        <f t="shared" si="2"/>
        <v>17.679962285714289</v>
      </c>
      <c r="K35" s="42">
        <v>40</v>
      </c>
      <c r="L35" s="42">
        <v>157.68152000000001</v>
      </c>
      <c r="M35" s="43">
        <f t="shared" si="3"/>
        <v>3.9420380000000002</v>
      </c>
      <c r="N35" s="42">
        <f t="shared" si="4"/>
        <v>4115.9944922509922</v>
      </c>
      <c r="O35" s="42">
        <f t="shared" si="5"/>
        <v>1150.6204100000002</v>
      </c>
      <c r="P35" s="43">
        <f t="shared" si="6"/>
        <v>0.27954857864028348</v>
      </c>
    </row>
    <row r="36" spans="1:16" x14ac:dyDescent="0.3">
      <c r="A36" s="41" t="s">
        <v>53</v>
      </c>
      <c r="B36" s="42">
        <v>800</v>
      </c>
      <c r="C36" s="42">
        <v>733.76874999999995</v>
      </c>
      <c r="D36" s="43">
        <f t="shared" si="0"/>
        <v>0.91721093749999993</v>
      </c>
      <c r="E36" s="42">
        <v>1050</v>
      </c>
      <c r="F36" s="42">
        <v>0</v>
      </c>
      <c r="G36" s="43">
        <f t="shared" si="1"/>
        <v>0</v>
      </c>
      <c r="H36" s="42">
        <v>800</v>
      </c>
      <c r="I36" s="42">
        <v>1049.3484699999999</v>
      </c>
      <c r="J36" s="43">
        <f t="shared" si="2"/>
        <v>1.3116855875</v>
      </c>
      <c r="K36" s="42">
        <v>700</v>
      </c>
      <c r="L36" s="42">
        <v>0</v>
      </c>
      <c r="M36" s="43">
        <f t="shared" si="3"/>
        <v>0</v>
      </c>
      <c r="N36" s="42">
        <f t="shared" si="4"/>
        <v>5135.3461165249992</v>
      </c>
      <c r="O36" s="42">
        <f t="shared" si="5"/>
        <v>1783.1172199999999</v>
      </c>
      <c r="P36" s="43">
        <f t="shared" si="6"/>
        <v>0.34722435051887113</v>
      </c>
    </row>
    <row r="37" spans="1:16" x14ac:dyDescent="0.3">
      <c r="A37" s="41" t="s">
        <v>54</v>
      </c>
      <c r="B37" s="42">
        <v>200</v>
      </c>
      <c r="C37" s="42">
        <v>0</v>
      </c>
      <c r="D37" s="43">
        <f t="shared" si="0"/>
        <v>0</v>
      </c>
      <c r="E37" s="42">
        <v>0</v>
      </c>
      <c r="F37" s="42">
        <v>0</v>
      </c>
      <c r="G37" s="43">
        <f t="shared" si="1"/>
        <v>0</v>
      </c>
      <c r="H37" s="42">
        <v>0</v>
      </c>
      <c r="I37" s="42">
        <v>281.39999999999998</v>
      </c>
      <c r="J37" s="43">
        <f t="shared" si="2"/>
        <v>0</v>
      </c>
      <c r="K37" s="42">
        <v>350</v>
      </c>
      <c r="L37" s="42">
        <v>0</v>
      </c>
      <c r="M37" s="43">
        <f t="shared" si="3"/>
        <v>0</v>
      </c>
      <c r="N37" s="42">
        <f t="shared" si="4"/>
        <v>831.4</v>
      </c>
      <c r="O37" s="42">
        <f t="shared" si="5"/>
        <v>281.39999999999998</v>
      </c>
      <c r="P37" s="43">
        <f t="shared" si="6"/>
        <v>0.33846523935530431</v>
      </c>
    </row>
    <row r="38" spans="1:16" x14ac:dyDescent="0.3">
      <c r="A38" s="41" t="s">
        <v>55</v>
      </c>
      <c r="B38" s="42">
        <v>800</v>
      </c>
      <c r="C38" s="42">
        <v>799.19672000000003</v>
      </c>
      <c r="D38" s="43">
        <f t="shared" si="0"/>
        <v>0.99899590000000005</v>
      </c>
      <c r="E38" s="42">
        <v>1200</v>
      </c>
      <c r="F38" s="42">
        <v>212.4</v>
      </c>
      <c r="G38" s="43">
        <f t="shared" si="1"/>
        <v>0.17700000000000002</v>
      </c>
      <c r="H38" s="42">
        <v>800</v>
      </c>
      <c r="I38" s="42">
        <v>991.92277000000001</v>
      </c>
      <c r="J38" s="43">
        <f t="shared" si="2"/>
        <v>1.2399034625000001</v>
      </c>
      <c r="K38" s="42">
        <v>1000</v>
      </c>
      <c r="L38" s="42">
        <v>0</v>
      </c>
      <c r="M38" s="43">
        <f t="shared" si="3"/>
        <v>0</v>
      </c>
      <c r="N38" s="42">
        <f t="shared" si="4"/>
        <v>5805.9353893624993</v>
      </c>
      <c r="O38" s="42">
        <f t="shared" si="5"/>
        <v>2003.5194900000001</v>
      </c>
      <c r="P38" s="43">
        <f t="shared" si="6"/>
        <v>0.3450812583396643</v>
      </c>
    </row>
    <row r="39" spans="1:16" x14ac:dyDescent="0.3">
      <c r="A39" s="41" t="s">
        <v>56</v>
      </c>
      <c r="B39" s="42">
        <v>200</v>
      </c>
      <c r="C39" s="42">
        <v>296.8614</v>
      </c>
      <c r="D39" s="43">
        <f t="shared" si="0"/>
        <v>1.484307</v>
      </c>
      <c r="E39" s="42">
        <v>100</v>
      </c>
      <c r="F39" s="42">
        <v>202.42949999999999</v>
      </c>
      <c r="G39" s="43">
        <f t="shared" si="1"/>
        <v>2.024295</v>
      </c>
      <c r="H39" s="42">
        <v>200</v>
      </c>
      <c r="I39" s="42">
        <v>805.00891999999988</v>
      </c>
      <c r="J39" s="43">
        <f t="shared" si="2"/>
        <v>4.0250445999999993</v>
      </c>
      <c r="K39" s="42">
        <v>805</v>
      </c>
      <c r="L39" s="42">
        <v>13.11</v>
      </c>
      <c r="M39" s="43">
        <f t="shared" si="3"/>
        <v>1.6285714285714285E-2</v>
      </c>
      <c r="N39" s="42">
        <f t="shared" si="4"/>
        <v>2616.8334666000001</v>
      </c>
      <c r="O39" s="42">
        <f t="shared" si="5"/>
        <v>1317.4098199999996</v>
      </c>
      <c r="P39" s="43">
        <f t="shared" si="6"/>
        <v>0.50343662935176536</v>
      </c>
    </row>
    <row r="40" spans="1:16" x14ac:dyDescent="0.3">
      <c r="A40" s="41" t="s">
        <v>57</v>
      </c>
      <c r="B40" s="42">
        <v>1300</v>
      </c>
      <c r="C40" s="42">
        <v>844.5</v>
      </c>
      <c r="D40" s="43">
        <f t="shared" si="0"/>
        <v>0.64961538461538459</v>
      </c>
      <c r="E40" s="42">
        <v>2470</v>
      </c>
      <c r="F40" s="42">
        <v>47.3</v>
      </c>
      <c r="G40" s="43">
        <f t="shared" si="1"/>
        <v>1.91497975708502E-2</v>
      </c>
      <c r="H40" s="42">
        <v>2050</v>
      </c>
      <c r="I40" s="42">
        <v>762.59</v>
      </c>
      <c r="J40" s="43">
        <f t="shared" si="2"/>
        <v>0.37199512195121953</v>
      </c>
      <c r="K40" s="42">
        <v>1216.4000000000001</v>
      </c>
      <c r="L40" s="42">
        <v>0</v>
      </c>
      <c r="M40" s="43">
        <f t="shared" si="3"/>
        <v>0</v>
      </c>
      <c r="N40" s="42">
        <f t="shared" si="4"/>
        <v>8691.8307603041376</v>
      </c>
      <c r="O40" s="42">
        <f t="shared" si="5"/>
        <v>1654.3899999999999</v>
      </c>
      <c r="P40" s="43">
        <f t="shared" si="6"/>
        <v>0.19033849664395799</v>
      </c>
    </row>
    <row r="41" spans="1:16" x14ac:dyDescent="0.3">
      <c r="A41" s="41" t="s">
        <v>58</v>
      </c>
      <c r="B41" s="42">
        <v>600</v>
      </c>
      <c r="C41" s="42">
        <v>276.89999999999998</v>
      </c>
      <c r="D41" s="43">
        <f t="shared" si="0"/>
        <v>0.46149999999999997</v>
      </c>
      <c r="E41" s="42">
        <v>600</v>
      </c>
      <c r="F41" s="42">
        <v>0</v>
      </c>
      <c r="G41" s="43">
        <f t="shared" si="1"/>
        <v>0</v>
      </c>
      <c r="H41" s="42">
        <v>500</v>
      </c>
      <c r="I41" s="42">
        <v>728.72199999999998</v>
      </c>
      <c r="J41" s="43">
        <f t="shared" si="2"/>
        <v>1.457444</v>
      </c>
      <c r="K41" s="42">
        <v>600</v>
      </c>
      <c r="L41" s="42">
        <v>159.15</v>
      </c>
      <c r="M41" s="43">
        <f t="shared" si="3"/>
        <v>0.26524999999999999</v>
      </c>
      <c r="N41" s="42">
        <f t="shared" si="4"/>
        <v>3307.5409439999999</v>
      </c>
      <c r="O41" s="42">
        <f t="shared" si="5"/>
        <v>1164.7719999999999</v>
      </c>
      <c r="P41" s="43">
        <f t="shared" si="6"/>
        <v>0.35215648716698095</v>
      </c>
    </row>
    <row r="42" spans="1:16" x14ac:dyDescent="0.3">
      <c r="A42" s="41" t="s">
        <v>59</v>
      </c>
      <c r="B42" s="42">
        <v>720</v>
      </c>
      <c r="C42" s="42">
        <v>1146.104</v>
      </c>
      <c r="D42" s="43">
        <f t="shared" si="0"/>
        <v>1.5918111111111111</v>
      </c>
      <c r="E42" s="42">
        <v>1500</v>
      </c>
      <c r="F42" s="42">
        <v>0</v>
      </c>
      <c r="G42" s="43">
        <f t="shared" si="1"/>
        <v>0</v>
      </c>
      <c r="H42" s="42">
        <v>1500</v>
      </c>
      <c r="I42" s="42">
        <v>711.3</v>
      </c>
      <c r="J42" s="43">
        <f t="shared" si="2"/>
        <v>0.47419999999999995</v>
      </c>
      <c r="K42" s="42">
        <v>1400</v>
      </c>
      <c r="L42" s="42">
        <v>510.67124999999999</v>
      </c>
      <c r="M42" s="43">
        <f t="shared" si="3"/>
        <v>0.36476517857142854</v>
      </c>
      <c r="N42" s="42">
        <f t="shared" si="4"/>
        <v>6979.4700111111106</v>
      </c>
      <c r="O42" s="42">
        <f t="shared" si="5"/>
        <v>2368.0752499999999</v>
      </c>
      <c r="P42" s="43">
        <f t="shared" si="6"/>
        <v>0.33929155741483147</v>
      </c>
    </row>
    <row r="43" spans="1:16" x14ac:dyDescent="0.3">
      <c r="A43" s="41" t="s">
        <v>60</v>
      </c>
      <c r="B43" s="42">
        <v>900</v>
      </c>
      <c r="C43" s="42">
        <v>1218.0325500000001</v>
      </c>
      <c r="D43" s="43">
        <f t="shared" si="0"/>
        <v>1.3533695000000001</v>
      </c>
      <c r="E43" s="42">
        <v>800</v>
      </c>
      <c r="F43" s="42">
        <v>10.5</v>
      </c>
      <c r="G43" s="43">
        <f t="shared" si="1"/>
        <v>1.3125E-2</v>
      </c>
      <c r="H43" s="42">
        <v>900</v>
      </c>
      <c r="I43" s="42">
        <v>662.02</v>
      </c>
      <c r="J43" s="43">
        <f t="shared" si="2"/>
        <v>0.73557777777777777</v>
      </c>
      <c r="K43" s="42">
        <v>700</v>
      </c>
      <c r="L43" s="42">
        <v>12.14</v>
      </c>
      <c r="M43" s="43">
        <f t="shared" si="3"/>
        <v>1.7342857142857142E-2</v>
      </c>
      <c r="N43" s="42">
        <f t="shared" si="4"/>
        <v>5192.6546222777779</v>
      </c>
      <c r="O43" s="42">
        <f t="shared" si="5"/>
        <v>1902.6925500000002</v>
      </c>
      <c r="P43" s="43">
        <f t="shared" si="6"/>
        <v>0.36642000833966054</v>
      </c>
    </row>
    <row r="44" spans="1:16" x14ac:dyDescent="0.3">
      <c r="A44" s="41" t="s">
        <v>61</v>
      </c>
      <c r="B44" s="42">
        <v>1400</v>
      </c>
      <c r="C44" s="42">
        <v>512.70000000000005</v>
      </c>
      <c r="D44" s="43">
        <f t="shared" si="0"/>
        <v>0.36621428571428577</v>
      </c>
      <c r="E44" s="42">
        <v>697.3</v>
      </c>
      <c r="F44" s="42">
        <v>490.5</v>
      </c>
      <c r="G44" s="43">
        <f t="shared" si="1"/>
        <v>0.70342750609493765</v>
      </c>
      <c r="H44" s="42">
        <v>722.7</v>
      </c>
      <c r="I44" s="42">
        <v>769</v>
      </c>
      <c r="J44" s="43">
        <f t="shared" si="2"/>
        <v>1.064065310640653</v>
      </c>
      <c r="K44" s="42">
        <v>660</v>
      </c>
      <c r="L44" s="42">
        <v>0</v>
      </c>
      <c r="M44" s="43">
        <f t="shared" si="3"/>
        <v>0</v>
      </c>
      <c r="N44" s="42">
        <f t="shared" si="4"/>
        <v>5254.3337071024498</v>
      </c>
      <c r="O44" s="42">
        <f t="shared" si="5"/>
        <v>1772.2</v>
      </c>
      <c r="P44" s="43">
        <f t="shared" si="6"/>
        <v>0.33728348802902658</v>
      </c>
    </row>
    <row r="45" spans="1:16" x14ac:dyDescent="0.3">
      <c r="A45" s="41" t="s">
        <v>62</v>
      </c>
      <c r="B45" s="42">
        <v>300</v>
      </c>
      <c r="C45" s="42">
        <v>330</v>
      </c>
      <c r="D45" s="43">
        <f t="shared" si="0"/>
        <v>1.1000000000000001</v>
      </c>
      <c r="E45" s="42">
        <v>320</v>
      </c>
      <c r="F45" s="42">
        <v>0</v>
      </c>
      <c r="G45" s="43">
        <f t="shared" si="1"/>
        <v>0</v>
      </c>
      <c r="H45" s="42">
        <v>400</v>
      </c>
      <c r="I45" s="42">
        <v>915.70699999999999</v>
      </c>
      <c r="J45" s="43">
        <f t="shared" si="2"/>
        <v>2.2892674999999998</v>
      </c>
      <c r="K45" s="42">
        <v>1000</v>
      </c>
      <c r="L45" s="42">
        <v>746.25</v>
      </c>
      <c r="M45" s="43">
        <f t="shared" si="3"/>
        <v>0.74624999999999997</v>
      </c>
      <c r="N45" s="42">
        <f t="shared" si="4"/>
        <v>3269.0962674999996</v>
      </c>
      <c r="O45" s="42">
        <f t="shared" si="5"/>
        <v>1991.9569999999999</v>
      </c>
      <c r="P45" s="43">
        <f t="shared" si="6"/>
        <v>0.60932956297531249</v>
      </c>
    </row>
    <row r="46" spans="1:16" x14ac:dyDescent="0.3">
      <c r="A46" s="41" t="s">
        <v>63</v>
      </c>
      <c r="B46" s="42">
        <v>500</v>
      </c>
      <c r="C46" s="42">
        <v>415.31178999999997</v>
      </c>
      <c r="D46" s="43">
        <f t="shared" si="0"/>
        <v>0.83062357999999992</v>
      </c>
      <c r="E46" s="42">
        <v>1600</v>
      </c>
      <c r="F46" s="42">
        <v>349.56658999999996</v>
      </c>
      <c r="G46" s="43">
        <f t="shared" si="1"/>
        <v>0.21847911874999998</v>
      </c>
      <c r="H46" s="42">
        <v>450</v>
      </c>
      <c r="I46" s="42">
        <v>714.52909</v>
      </c>
      <c r="J46" s="43">
        <f t="shared" si="2"/>
        <v>1.5878424222222223</v>
      </c>
      <c r="K46" s="42">
        <v>600</v>
      </c>
      <c r="L46" s="42">
        <v>0</v>
      </c>
      <c r="M46" s="43">
        <f t="shared" si="3"/>
        <v>0</v>
      </c>
      <c r="N46" s="42">
        <f t="shared" si="4"/>
        <v>4632.0444151209722</v>
      </c>
      <c r="O46" s="42">
        <f t="shared" si="5"/>
        <v>1479.4074699999999</v>
      </c>
      <c r="P46" s="43">
        <f t="shared" si="6"/>
        <v>0.31938542410573217</v>
      </c>
    </row>
    <row r="47" spans="1:16" x14ac:dyDescent="0.3">
      <c r="A47" s="41" t="s">
        <v>64</v>
      </c>
      <c r="B47" s="42">
        <v>400</v>
      </c>
      <c r="C47" s="42">
        <v>373.76299999999998</v>
      </c>
      <c r="D47" s="43">
        <f t="shared" si="0"/>
        <v>0.93440749999999995</v>
      </c>
      <c r="E47" s="42">
        <v>700</v>
      </c>
      <c r="F47" s="42">
        <v>369.5</v>
      </c>
      <c r="G47" s="43">
        <f t="shared" si="1"/>
        <v>0.5278571428571428</v>
      </c>
      <c r="H47" s="42">
        <v>700</v>
      </c>
      <c r="I47" s="42">
        <v>1466.9860899999999</v>
      </c>
      <c r="J47" s="43">
        <f t="shared" si="2"/>
        <v>2.0956944142857141</v>
      </c>
      <c r="K47" s="42">
        <v>1400</v>
      </c>
      <c r="L47" s="42">
        <v>0</v>
      </c>
      <c r="M47" s="43">
        <f t="shared" si="3"/>
        <v>0</v>
      </c>
      <c r="N47" s="42">
        <f t="shared" si="4"/>
        <v>5413.8070490571426</v>
      </c>
      <c r="O47" s="42">
        <f t="shared" si="5"/>
        <v>2210.2490899999998</v>
      </c>
      <c r="P47" s="43">
        <f t="shared" si="6"/>
        <v>0.40826151910695307</v>
      </c>
    </row>
    <row r="48" spans="1:16" x14ac:dyDescent="0.3">
      <c r="A48" s="41" t="s">
        <v>65</v>
      </c>
      <c r="B48" s="42">
        <v>600</v>
      </c>
      <c r="C48" s="42">
        <v>461.02</v>
      </c>
      <c r="D48" s="43">
        <f t="shared" si="0"/>
        <v>0.76836666666666664</v>
      </c>
      <c r="E48" s="42">
        <v>460</v>
      </c>
      <c r="F48" s="42">
        <v>7.85</v>
      </c>
      <c r="G48" s="43">
        <f t="shared" si="1"/>
        <v>1.7065217391304347E-2</v>
      </c>
      <c r="H48" s="42">
        <v>506</v>
      </c>
      <c r="I48" s="42">
        <v>843.33384000000001</v>
      </c>
      <c r="J48" s="43">
        <f t="shared" si="2"/>
        <v>1.6666676679841896</v>
      </c>
      <c r="K48" s="42">
        <v>1000</v>
      </c>
      <c r="L48" s="42">
        <v>454.67</v>
      </c>
      <c r="M48" s="43">
        <f t="shared" si="3"/>
        <v>0.45467000000000002</v>
      </c>
      <c r="N48" s="42">
        <f t="shared" si="4"/>
        <v>3880.6559395520421</v>
      </c>
      <c r="O48" s="42">
        <f t="shared" si="5"/>
        <v>1766.8738400000002</v>
      </c>
      <c r="P48" s="43">
        <f t="shared" si="6"/>
        <v>0.45530288371917782</v>
      </c>
    </row>
    <row r="49" spans="1:16" x14ac:dyDescent="0.3">
      <c r="A49" s="41" t="s">
        <v>66</v>
      </c>
      <c r="B49" s="42">
        <v>300</v>
      </c>
      <c r="C49" s="42">
        <v>350</v>
      </c>
      <c r="D49" s="43">
        <f t="shared" si="0"/>
        <v>1.1666666666666667</v>
      </c>
      <c r="E49" s="42">
        <v>400</v>
      </c>
      <c r="F49" s="42">
        <v>10.423999999999999</v>
      </c>
      <c r="G49" s="43">
        <f t="shared" si="1"/>
        <v>2.606E-2</v>
      </c>
      <c r="H49" s="42">
        <v>400</v>
      </c>
      <c r="I49" s="42">
        <v>783.95</v>
      </c>
      <c r="J49" s="43">
        <f t="shared" si="2"/>
        <v>1.959875</v>
      </c>
      <c r="K49" s="42">
        <v>600</v>
      </c>
      <c r="L49" s="42">
        <v>0</v>
      </c>
      <c r="M49" s="43">
        <f t="shared" si="3"/>
        <v>0</v>
      </c>
      <c r="N49" s="42">
        <f t="shared" si="4"/>
        <v>2847.5266016666665</v>
      </c>
      <c r="O49" s="42">
        <f t="shared" si="5"/>
        <v>1144.374</v>
      </c>
      <c r="P49" s="43">
        <f t="shared" si="6"/>
        <v>0.40188351509348297</v>
      </c>
    </row>
    <row r="50" spans="1:16" x14ac:dyDescent="0.3">
      <c r="A50" s="41" t="s">
        <v>67</v>
      </c>
      <c r="B50" s="42">
        <v>800</v>
      </c>
      <c r="C50" s="42">
        <v>639.5</v>
      </c>
      <c r="D50" s="43">
        <f t="shared" si="0"/>
        <v>0.79937499999999995</v>
      </c>
      <c r="E50" s="42">
        <v>800</v>
      </c>
      <c r="F50" s="42">
        <v>0</v>
      </c>
      <c r="G50" s="43">
        <f t="shared" si="1"/>
        <v>0</v>
      </c>
      <c r="H50" s="42">
        <v>750</v>
      </c>
      <c r="I50" s="42">
        <v>1298.059</v>
      </c>
      <c r="J50" s="43">
        <f t="shared" si="2"/>
        <v>1.7307453333333334</v>
      </c>
      <c r="K50" s="42">
        <v>510</v>
      </c>
      <c r="L50" s="42">
        <v>0</v>
      </c>
      <c r="M50" s="43">
        <f t="shared" si="3"/>
        <v>0</v>
      </c>
      <c r="N50" s="42">
        <f t="shared" si="4"/>
        <v>4800.0891203333331</v>
      </c>
      <c r="O50" s="42">
        <f t="shared" si="5"/>
        <v>1937.559</v>
      </c>
      <c r="P50" s="43">
        <f t="shared" si="6"/>
        <v>0.40365063052526196</v>
      </c>
    </row>
    <row r="51" spans="1:16" x14ac:dyDescent="0.3">
      <c r="A51" s="41" t="s">
        <v>68</v>
      </c>
      <c r="B51" s="42">
        <v>560</v>
      </c>
      <c r="C51" s="42">
        <v>650</v>
      </c>
      <c r="D51" s="43">
        <f t="shared" si="0"/>
        <v>1.1607142857142858</v>
      </c>
      <c r="E51" s="42">
        <v>640</v>
      </c>
      <c r="F51" s="42">
        <v>0</v>
      </c>
      <c r="G51" s="43">
        <f t="shared" si="1"/>
        <v>0</v>
      </c>
      <c r="H51" s="42">
        <v>650</v>
      </c>
      <c r="I51" s="42">
        <v>815</v>
      </c>
      <c r="J51" s="43">
        <f t="shared" si="2"/>
        <v>1.2538461538461538</v>
      </c>
      <c r="K51" s="42">
        <v>815</v>
      </c>
      <c r="L51" s="42">
        <v>720</v>
      </c>
      <c r="M51" s="43">
        <f t="shared" si="3"/>
        <v>0.8834355828220859</v>
      </c>
      <c r="N51" s="42">
        <f t="shared" si="4"/>
        <v>4132.4145604395599</v>
      </c>
      <c r="O51" s="42">
        <f t="shared" si="5"/>
        <v>2185</v>
      </c>
      <c r="P51" s="43">
        <f t="shared" si="6"/>
        <v>0.52874656403484943</v>
      </c>
    </row>
    <row r="52" spans="1:16" x14ac:dyDescent="0.3">
      <c r="A52" s="41" t="s">
        <v>69</v>
      </c>
      <c r="B52" s="42">
        <v>100</v>
      </c>
      <c r="C52" s="42">
        <v>286.10000000000002</v>
      </c>
      <c r="D52" s="43">
        <f t="shared" si="0"/>
        <v>2.8610000000000002</v>
      </c>
      <c r="E52" s="42">
        <v>100</v>
      </c>
      <c r="F52" s="42">
        <v>33</v>
      </c>
      <c r="G52" s="43">
        <f t="shared" si="1"/>
        <v>0.33</v>
      </c>
      <c r="H52" s="42">
        <v>0</v>
      </c>
      <c r="I52" s="42">
        <v>511.57783999999998</v>
      </c>
      <c r="J52" s="43">
        <f t="shared" si="2"/>
        <v>0</v>
      </c>
      <c r="K52" s="42">
        <v>50</v>
      </c>
      <c r="L52" s="42">
        <v>440</v>
      </c>
      <c r="M52" s="43">
        <f t="shared" si="3"/>
        <v>8.8000000000000007</v>
      </c>
      <c r="N52" s="42">
        <f t="shared" si="4"/>
        <v>1083.8688400000001</v>
      </c>
      <c r="O52" s="42">
        <f t="shared" si="5"/>
        <v>1270.6778400000001</v>
      </c>
      <c r="P52" s="43">
        <f t="shared" si="6"/>
        <v>1.1723538800137479</v>
      </c>
    </row>
    <row r="53" spans="1:16" x14ac:dyDescent="0.3">
      <c r="A53" s="41" t="s">
        <v>70</v>
      </c>
      <c r="B53" s="42">
        <v>900</v>
      </c>
      <c r="C53" s="42">
        <v>449.98890999999998</v>
      </c>
      <c r="D53" s="43">
        <f t="shared" si="0"/>
        <v>0.49998767777777775</v>
      </c>
      <c r="E53" s="42">
        <v>500</v>
      </c>
      <c r="F53" s="42">
        <v>0</v>
      </c>
      <c r="G53" s="43">
        <f t="shared" si="1"/>
        <v>0</v>
      </c>
      <c r="H53" s="42">
        <v>574.4</v>
      </c>
      <c r="I53" s="42">
        <v>684.71686</v>
      </c>
      <c r="J53" s="43">
        <f t="shared" si="2"/>
        <v>1.1920558147632312</v>
      </c>
      <c r="K53" s="42">
        <v>733</v>
      </c>
      <c r="L53" s="42">
        <v>0</v>
      </c>
      <c r="M53" s="43">
        <f t="shared" si="3"/>
        <v>0</v>
      </c>
      <c r="N53" s="42">
        <f t="shared" si="4"/>
        <v>3843.7978134925411</v>
      </c>
      <c r="O53" s="42">
        <f t="shared" si="5"/>
        <v>1134.70577</v>
      </c>
      <c r="P53" s="43">
        <f t="shared" si="6"/>
        <v>0.29520433307312455</v>
      </c>
    </row>
    <row r="54" spans="1:16" x14ac:dyDescent="0.3">
      <c r="A54" s="41" t="s">
        <v>71</v>
      </c>
      <c r="B54" s="42">
        <v>1650</v>
      </c>
      <c r="C54" s="42">
        <v>454.90499999999997</v>
      </c>
      <c r="D54" s="43">
        <f t="shared" si="0"/>
        <v>0.2757</v>
      </c>
      <c r="E54" s="42">
        <v>500</v>
      </c>
      <c r="F54" s="42">
        <v>0</v>
      </c>
      <c r="G54" s="43">
        <f t="shared" si="1"/>
        <v>0</v>
      </c>
      <c r="H54" s="42">
        <v>1378</v>
      </c>
      <c r="I54" s="42">
        <v>647.86728000000005</v>
      </c>
      <c r="J54" s="43">
        <f t="shared" si="2"/>
        <v>0.47015042089985493</v>
      </c>
      <c r="K54" s="42">
        <v>700</v>
      </c>
      <c r="L54" s="42">
        <v>0</v>
      </c>
      <c r="M54" s="43">
        <f t="shared" si="3"/>
        <v>0</v>
      </c>
      <c r="N54" s="42">
        <f t="shared" si="4"/>
        <v>5331.5181304209</v>
      </c>
      <c r="O54" s="42">
        <f t="shared" si="5"/>
        <v>1102.7722800000001</v>
      </c>
      <c r="P54" s="43">
        <f t="shared" si="6"/>
        <v>0.20684020067525141</v>
      </c>
    </row>
    <row r="55" spans="1:16" x14ac:dyDescent="0.3">
      <c r="A55" s="41" t="s">
        <v>72</v>
      </c>
      <c r="B55" s="42">
        <v>860</v>
      </c>
      <c r="C55" s="42">
        <v>539.94204999999999</v>
      </c>
      <c r="D55" s="43">
        <f t="shared" si="0"/>
        <v>0.62783959302325576</v>
      </c>
      <c r="E55" s="42">
        <v>1200</v>
      </c>
      <c r="F55" s="42">
        <v>0</v>
      </c>
      <c r="G55" s="43">
        <f t="shared" si="1"/>
        <v>0</v>
      </c>
      <c r="H55" s="42">
        <v>739</v>
      </c>
      <c r="I55" s="42">
        <v>953.04</v>
      </c>
      <c r="J55" s="43">
        <f t="shared" si="2"/>
        <v>1.2896346414073072</v>
      </c>
      <c r="K55" s="42">
        <v>980</v>
      </c>
      <c r="L55" s="42">
        <v>99.998999999999995</v>
      </c>
      <c r="M55" s="43">
        <f t="shared" si="3"/>
        <v>0.10203979591836734</v>
      </c>
      <c r="N55" s="42">
        <f t="shared" si="4"/>
        <v>5273.8995242344308</v>
      </c>
      <c r="O55" s="42">
        <f t="shared" si="5"/>
        <v>1592.9810500000001</v>
      </c>
      <c r="P55" s="43">
        <f t="shared" si="6"/>
        <v>0.30204994287054421</v>
      </c>
    </row>
    <row r="56" spans="1:16" x14ac:dyDescent="0.3">
      <c r="A56" s="41" t="s">
        <v>73</v>
      </c>
      <c r="B56" s="42">
        <v>500</v>
      </c>
      <c r="C56" s="42">
        <v>354.2</v>
      </c>
      <c r="D56" s="43">
        <f t="shared" si="0"/>
        <v>0.70840000000000003</v>
      </c>
      <c r="E56" s="42">
        <v>500</v>
      </c>
      <c r="F56" s="42">
        <v>0</v>
      </c>
      <c r="G56" s="43">
        <f t="shared" si="1"/>
        <v>0</v>
      </c>
      <c r="H56" s="42">
        <v>500</v>
      </c>
      <c r="I56" s="42">
        <v>655.298</v>
      </c>
      <c r="J56" s="43">
        <f t="shared" si="2"/>
        <v>1.3105960000000001</v>
      </c>
      <c r="K56" s="42">
        <v>850</v>
      </c>
      <c r="L56" s="42">
        <v>0</v>
      </c>
      <c r="M56" s="43">
        <f t="shared" si="3"/>
        <v>0</v>
      </c>
      <c r="N56" s="42">
        <f t="shared" si="4"/>
        <v>3361.5169959999998</v>
      </c>
      <c r="O56" s="42">
        <f t="shared" si="5"/>
        <v>1009.498</v>
      </c>
      <c r="P56" s="43">
        <f t="shared" si="6"/>
        <v>0.30031024718936156</v>
      </c>
    </row>
    <row r="57" spans="1:16" x14ac:dyDescent="0.3">
      <c r="A57" s="41" t="s">
        <v>74</v>
      </c>
      <c r="B57" s="42">
        <v>350</v>
      </c>
      <c r="C57" s="42">
        <v>393.7</v>
      </c>
      <c r="D57" s="43">
        <f t="shared" si="0"/>
        <v>1.1248571428571428</v>
      </c>
      <c r="E57" s="42">
        <v>400</v>
      </c>
      <c r="F57" s="42">
        <v>0</v>
      </c>
      <c r="G57" s="43">
        <f t="shared" si="1"/>
        <v>0</v>
      </c>
      <c r="H57" s="42">
        <v>400</v>
      </c>
      <c r="I57" s="42">
        <v>436</v>
      </c>
      <c r="J57" s="43">
        <f t="shared" si="2"/>
        <v>1.0900000000000001</v>
      </c>
      <c r="K57" s="42">
        <v>0</v>
      </c>
      <c r="L57" s="42">
        <v>218.827</v>
      </c>
      <c r="M57" s="43">
        <f t="shared" si="3"/>
        <v>0</v>
      </c>
      <c r="N57" s="42">
        <f t="shared" si="4"/>
        <v>1981.914857142857</v>
      </c>
      <c r="O57" s="42">
        <f t="shared" si="5"/>
        <v>1048.527</v>
      </c>
      <c r="P57" s="43">
        <f t="shared" si="6"/>
        <v>0.5290474493498496</v>
      </c>
    </row>
    <row r="58" spans="1:16" x14ac:dyDescent="0.3">
      <c r="A58" s="41" t="s">
        <v>75</v>
      </c>
      <c r="B58" s="44">
        <v>0</v>
      </c>
      <c r="C58" s="42">
        <v>718.702</v>
      </c>
      <c r="D58" s="43">
        <f t="shared" si="0"/>
        <v>0</v>
      </c>
      <c r="E58" s="42">
        <v>1300</v>
      </c>
      <c r="F58" s="42">
        <v>0</v>
      </c>
      <c r="G58" s="43">
        <f t="shared" si="1"/>
        <v>0</v>
      </c>
      <c r="H58" s="42">
        <v>800</v>
      </c>
      <c r="I58" s="42">
        <v>2722.3739999999998</v>
      </c>
      <c r="J58" s="43">
        <f t="shared" si="2"/>
        <v>3.4029674999999999</v>
      </c>
      <c r="K58" s="42">
        <v>0</v>
      </c>
      <c r="L58" s="42">
        <v>622.97799999999995</v>
      </c>
      <c r="M58" s="43">
        <f t="shared" si="3"/>
        <v>0</v>
      </c>
      <c r="N58" s="42">
        <f t="shared" si="4"/>
        <v>5544.4789675000002</v>
      </c>
      <c r="O58" s="42">
        <f t="shared" si="5"/>
        <v>4064.0540000000001</v>
      </c>
      <c r="P58" s="43">
        <f t="shared" si="6"/>
        <v>0.73299114737781712</v>
      </c>
    </row>
    <row r="59" spans="1:16" x14ac:dyDescent="0.3">
      <c r="A59" s="41" t="s">
        <v>76</v>
      </c>
      <c r="B59" s="42">
        <v>450</v>
      </c>
      <c r="C59" s="42">
        <v>457.11900000000003</v>
      </c>
      <c r="D59" s="43">
        <f t="shared" si="0"/>
        <v>1.0158200000000002</v>
      </c>
      <c r="E59" s="42">
        <v>510.4</v>
      </c>
      <c r="F59" s="42">
        <v>0</v>
      </c>
      <c r="G59" s="43">
        <f t="shared" si="1"/>
        <v>0</v>
      </c>
      <c r="H59" s="42">
        <v>0</v>
      </c>
      <c r="I59" s="42">
        <v>678.71100000000001</v>
      </c>
      <c r="J59" s="43">
        <f t="shared" si="2"/>
        <v>0</v>
      </c>
      <c r="K59" s="42">
        <v>0</v>
      </c>
      <c r="L59" s="42">
        <v>185.328</v>
      </c>
      <c r="M59" s="43">
        <f t="shared" si="3"/>
        <v>0</v>
      </c>
      <c r="N59" s="42">
        <f t="shared" si="4"/>
        <v>2097.2458200000001</v>
      </c>
      <c r="O59" s="42">
        <f t="shared" si="5"/>
        <v>1321.1579999999999</v>
      </c>
      <c r="P59" s="43">
        <f t="shared" si="6"/>
        <v>0.62994904431374665</v>
      </c>
    </row>
    <row r="60" spans="1:16" x14ac:dyDescent="0.3">
      <c r="A60" s="41" t="s">
        <v>77</v>
      </c>
      <c r="B60" s="42">
        <v>1100</v>
      </c>
      <c r="C60" s="42">
        <v>659.78938000000005</v>
      </c>
      <c r="D60" s="43">
        <f t="shared" si="0"/>
        <v>0.59980852727272727</v>
      </c>
      <c r="E60" s="42">
        <v>1100</v>
      </c>
      <c r="F60" s="42">
        <v>2050.21</v>
      </c>
      <c r="G60" s="43">
        <f t="shared" si="1"/>
        <v>1.8638272727272727</v>
      </c>
      <c r="H60" s="42">
        <v>700</v>
      </c>
      <c r="I60" s="42">
        <v>999.22</v>
      </c>
      <c r="J60" s="43">
        <f t="shared" si="2"/>
        <v>1.427457142857143</v>
      </c>
      <c r="K60" s="42">
        <v>1000</v>
      </c>
      <c r="L60" s="42">
        <v>824.08500000000004</v>
      </c>
      <c r="M60" s="43">
        <f t="shared" si="3"/>
        <v>0.82408500000000007</v>
      </c>
      <c r="N60" s="42">
        <f t="shared" si="4"/>
        <v>7613.1104729428571</v>
      </c>
      <c r="O60" s="42">
        <f t="shared" si="5"/>
        <v>4533.3043800000005</v>
      </c>
      <c r="P60" s="43">
        <f t="shared" si="6"/>
        <v>0.59546021249940517</v>
      </c>
    </row>
    <row r="61" spans="1:16" x14ac:dyDescent="0.3">
      <c r="A61" s="41" t="s">
        <v>78</v>
      </c>
      <c r="B61" s="42">
        <v>500</v>
      </c>
      <c r="C61" s="42">
        <v>365.88600000000002</v>
      </c>
      <c r="D61" s="43">
        <f t="shared" si="0"/>
        <v>0.73177200000000009</v>
      </c>
      <c r="E61" s="42">
        <v>600</v>
      </c>
      <c r="F61" s="42">
        <v>17.73</v>
      </c>
      <c r="G61" s="43">
        <f t="shared" si="1"/>
        <v>2.955E-2</v>
      </c>
      <c r="H61" s="42">
        <v>500</v>
      </c>
      <c r="I61" s="42">
        <v>565.91121999999996</v>
      </c>
      <c r="J61" s="43">
        <f t="shared" si="2"/>
        <v>1.1318224399999999</v>
      </c>
      <c r="K61" s="42">
        <v>600</v>
      </c>
      <c r="L61" s="42">
        <v>62.95</v>
      </c>
      <c r="M61" s="43">
        <f t="shared" si="3"/>
        <v>0.10491666666666667</v>
      </c>
      <c r="N61" s="42">
        <f t="shared" si="4"/>
        <v>3151.4203644400004</v>
      </c>
      <c r="O61" s="42">
        <f t="shared" si="5"/>
        <v>1012.47722</v>
      </c>
      <c r="P61" s="43">
        <f t="shared" si="6"/>
        <v>0.32127647311815055</v>
      </c>
    </row>
    <row r="62" spans="1:16" x14ac:dyDescent="0.3">
      <c r="A62" s="41" t="s">
        <v>79</v>
      </c>
      <c r="B62" s="42">
        <v>700</v>
      </c>
      <c r="C62" s="42">
        <v>0</v>
      </c>
      <c r="D62" s="43">
        <f t="shared" si="0"/>
        <v>0</v>
      </c>
      <c r="E62" s="42">
        <v>700</v>
      </c>
      <c r="F62" s="42">
        <v>0</v>
      </c>
      <c r="G62" s="43">
        <f t="shared" si="1"/>
        <v>0</v>
      </c>
      <c r="H62" s="42">
        <v>900</v>
      </c>
      <c r="I62" s="42">
        <v>780</v>
      </c>
      <c r="J62" s="43">
        <f t="shared" si="2"/>
        <v>0.8666666666666667</v>
      </c>
      <c r="K62" s="42">
        <v>0</v>
      </c>
      <c r="L62" s="42">
        <v>0</v>
      </c>
      <c r="M62" s="43">
        <f t="shared" si="3"/>
        <v>0</v>
      </c>
      <c r="N62" s="42">
        <f t="shared" si="4"/>
        <v>3080.8666666666668</v>
      </c>
      <c r="O62" s="42">
        <f t="shared" si="5"/>
        <v>780</v>
      </c>
      <c r="P62" s="43">
        <f t="shared" si="6"/>
        <v>0.25317551338367988</v>
      </c>
    </row>
    <row r="63" spans="1:16" x14ac:dyDescent="0.3">
      <c r="A63" s="41" t="s">
        <v>80</v>
      </c>
      <c r="B63" s="42">
        <v>700</v>
      </c>
      <c r="C63" s="42">
        <v>503.96749999999997</v>
      </c>
      <c r="D63" s="43">
        <f t="shared" si="0"/>
        <v>0.71995357142857141</v>
      </c>
      <c r="E63" s="42">
        <v>500</v>
      </c>
      <c r="F63" s="42">
        <v>0</v>
      </c>
      <c r="G63" s="43">
        <f t="shared" si="1"/>
        <v>0</v>
      </c>
      <c r="H63" s="42">
        <v>500</v>
      </c>
      <c r="I63" s="42">
        <v>958.34976000000006</v>
      </c>
      <c r="J63" s="43">
        <f t="shared" si="2"/>
        <v>1.9166995200000001</v>
      </c>
      <c r="K63" s="42">
        <v>700</v>
      </c>
      <c r="L63" s="42">
        <v>321.97000000000003</v>
      </c>
      <c r="M63" s="43">
        <f t="shared" si="3"/>
        <v>0.4599571428571429</v>
      </c>
      <c r="N63" s="42">
        <f t="shared" si="4"/>
        <v>3864.9539130914286</v>
      </c>
      <c r="O63" s="42">
        <f t="shared" si="5"/>
        <v>1784.2872600000001</v>
      </c>
      <c r="P63" s="43">
        <f t="shared" si="6"/>
        <v>0.46165809479803527</v>
      </c>
    </row>
    <row r="64" spans="1:16" x14ac:dyDescent="0.3">
      <c r="A64" s="41" t="s">
        <v>81</v>
      </c>
      <c r="B64" s="42">
        <v>500</v>
      </c>
      <c r="C64" s="42">
        <v>517.99984000000006</v>
      </c>
      <c r="D64" s="43">
        <f t="shared" si="0"/>
        <v>1.0359996800000002</v>
      </c>
      <c r="E64" s="42">
        <v>2000</v>
      </c>
      <c r="F64" s="42">
        <v>19.899999999999999</v>
      </c>
      <c r="G64" s="43">
        <f t="shared" si="1"/>
        <v>9.9499999999999988E-3</v>
      </c>
      <c r="H64" s="42">
        <v>1997.5</v>
      </c>
      <c r="I64" s="42">
        <v>1057.01</v>
      </c>
      <c r="J64" s="43">
        <f t="shared" si="2"/>
        <v>0.52916645807259077</v>
      </c>
      <c r="K64" s="42">
        <v>2000</v>
      </c>
      <c r="L64" s="42">
        <v>39.72</v>
      </c>
      <c r="M64" s="43">
        <f t="shared" si="3"/>
        <v>1.9859999999999999E-2</v>
      </c>
      <c r="N64" s="42">
        <f t="shared" si="4"/>
        <v>8093.9849561380734</v>
      </c>
      <c r="O64" s="42">
        <f t="shared" si="5"/>
        <v>1634.6298400000001</v>
      </c>
      <c r="P64" s="43">
        <f t="shared" si="6"/>
        <v>0.20195612530270129</v>
      </c>
    </row>
    <row r="65" spans="1:16" x14ac:dyDescent="0.3">
      <c r="A65" s="41" t="s">
        <v>82</v>
      </c>
      <c r="B65" s="42">
        <v>430</v>
      </c>
      <c r="C65" s="42">
        <v>351.4</v>
      </c>
      <c r="D65" s="43">
        <f t="shared" si="0"/>
        <v>0.81720930232558131</v>
      </c>
      <c r="E65" s="42">
        <v>550</v>
      </c>
      <c r="F65" s="42">
        <v>464.57351</v>
      </c>
      <c r="G65" s="43">
        <f t="shared" si="1"/>
        <v>0.84467910909090904</v>
      </c>
      <c r="H65" s="42">
        <v>500</v>
      </c>
      <c r="I65" s="42">
        <v>607.99674000000005</v>
      </c>
      <c r="J65" s="43">
        <f t="shared" si="2"/>
        <v>1.2159934800000001</v>
      </c>
      <c r="K65" s="42">
        <v>550</v>
      </c>
      <c r="L65" s="42">
        <v>524.25254000000007</v>
      </c>
      <c r="M65" s="43">
        <f t="shared" si="3"/>
        <v>0.95318643636363654</v>
      </c>
      <c r="N65" s="42">
        <f t="shared" si="4"/>
        <v>3456.8481318914169</v>
      </c>
      <c r="O65" s="42">
        <f t="shared" si="5"/>
        <v>1948.2227900000003</v>
      </c>
      <c r="P65" s="43">
        <f t="shared" si="6"/>
        <v>0.56358356389062103</v>
      </c>
    </row>
    <row r="66" spans="1:16" x14ac:dyDescent="0.3">
      <c r="A66" s="41" t="s">
        <v>83</v>
      </c>
      <c r="B66" s="42">
        <v>1759.7</v>
      </c>
      <c r="C66" s="42">
        <v>956</v>
      </c>
      <c r="D66" s="43">
        <f t="shared" si="0"/>
        <v>0.54327442177643914</v>
      </c>
      <c r="E66" s="42">
        <v>1130</v>
      </c>
      <c r="F66" s="42">
        <v>893.5</v>
      </c>
      <c r="G66" s="43">
        <f t="shared" si="1"/>
        <v>0.79070796460176995</v>
      </c>
      <c r="H66" s="42">
        <v>4163</v>
      </c>
      <c r="I66" s="42">
        <v>1465.5</v>
      </c>
      <c r="J66" s="43">
        <f t="shared" si="2"/>
        <v>0.35202978621186642</v>
      </c>
      <c r="K66" s="42">
        <v>2331.6999999999998</v>
      </c>
      <c r="L66" s="42">
        <v>498.8</v>
      </c>
      <c r="M66" s="43">
        <f t="shared" si="3"/>
        <v>0.21392117339280356</v>
      </c>
      <c r="N66" s="42">
        <f t="shared" si="4"/>
        <v>12701.086012172593</v>
      </c>
      <c r="O66" s="42">
        <f t="shared" si="5"/>
        <v>3813.8</v>
      </c>
      <c r="P66" s="43">
        <f t="shared" si="6"/>
        <v>0.30027353537680895</v>
      </c>
    </row>
    <row r="67" spans="1:16" x14ac:dyDescent="0.3">
      <c r="A67" s="41" t="s">
        <v>84</v>
      </c>
      <c r="B67" s="42">
        <v>630</v>
      </c>
      <c r="C67" s="42">
        <v>400</v>
      </c>
      <c r="D67" s="43">
        <f t="shared" si="0"/>
        <v>0.63492063492063489</v>
      </c>
      <c r="E67" s="42">
        <v>500</v>
      </c>
      <c r="F67" s="42">
        <v>0</v>
      </c>
      <c r="G67" s="43">
        <f t="shared" si="1"/>
        <v>0</v>
      </c>
      <c r="H67" s="42">
        <v>400</v>
      </c>
      <c r="I67" s="42">
        <v>551</v>
      </c>
      <c r="J67" s="43">
        <f t="shared" si="2"/>
        <v>1.3774999999999999</v>
      </c>
      <c r="K67" s="42">
        <v>551</v>
      </c>
      <c r="L67" s="42">
        <v>0</v>
      </c>
      <c r="M67" s="43">
        <f t="shared" si="3"/>
        <v>0</v>
      </c>
      <c r="N67" s="42">
        <f t="shared" si="4"/>
        <v>3034.0124206349205</v>
      </c>
      <c r="O67" s="42">
        <f t="shared" si="5"/>
        <v>951</v>
      </c>
      <c r="P67" s="43">
        <f t="shared" si="6"/>
        <v>0.31344631074416845</v>
      </c>
    </row>
    <row r="68" spans="1:16" x14ac:dyDescent="0.3">
      <c r="A68" s="41" t="s">
        <v>85</v>
      </c>
      <c r="B68" s="42">
        <v>700</v>
      </c>
      <c r="C68" s="42">
        <v>712.29</v>
      </c>
      <c r="D68" s="43">
        <f t="shared" si="0"/>
        <v>1.0175571428571428</v>
      </c>
      <c r="E68" s="42">
        <v>721.1</v>
      </c>
      <c r="F68" s="42">
        <v>6.15</v>
      </c>
      <c r="G68" s="43">
        <f t="shared" si="1"/>
        <v>8.5286368048814315E-3</v>
      </c>
      <c r="H68" s="42">
        <v>800</v>
      </c>
      <c r="I68" s="42">
        <v>1496.5060000000001</v>
      </c>
      <c r="J68" s="43">
        <f t="shared" si="2"/>
        <v>1.8706325000000001</v>
      </c>
      <c r="K68" s="42">
        <v>0</v>
      </c>
      <c r="L68" s="42">
        <v>410</v>
      </c>
      <c r="M68" s="43">
        <f t="shared" si="3"/>
        <v>0</v>
      </c>
      <c r="N68" s="42">
        <f t="shared" si="4"/>
        <v>4438.9427182796626</v>
      </c>
      <c r="O68" s="42">
        <f t="shared" si="5"/>
        <v>2624.9459999999999</v>
      </c>
      <c r="P68" s="43">
        <f t="shared" si="6"/>
        <v>0.59134486894602523</v>
      </c>
    </row>
    <row r="69" spans="1:16" x14ac:dyDescent="0.3">
      <c r="A69" s="41" t="s">
        <v>86</v>
      </c>
      <c r="B69" s="42">
        <v>550</v>
      </c>
      <c r="C69" s="42">
        <v>420</v>
      </c>
      <c r="D69" s="43">
        <f t="shared" si="0"/>
        <v>0.76363636363636367</v>
      </c>
      <c r="E69" s="42">
        <v>1400</v>
      </c>
      <c r="F69" s="42">
        <v>0</v>
      </c>
      <c r="G69" s="43">
        <f t="shared" si="1"/>
        <v>0</v>
      </c>
      <c r="H69" s="42">
        <v>2327</v>
      </c>
      <c r="I69" s="42">
        <v>429.149</v>
      </c>
      <c r="J69" s="43">
        <f t="shared" si="2"/>
        <v>0.18442157284056726</v>
      </c>
      <c r="K69" s="42">
        <v>1200</v>
      </c>
      <c r="L69" s="42">
        <v>8.2970000000000006</v>
      </c>
      <c r="M69" s="43">
        <f t="shared" si="3"/>
        <v>6.9141666666666674E-3</v>
      </c>
      <c r="N69" s="42">
        <f t="shared" si="4"/>
        <v>6327.0970579364775</v>
      </c>
      <c r="O69" s="42">
        <f t="shared" si="5"/>
        <v>857.44600000000003</v>
      </c>
      <c r="P69" s="43">
        <f t="shared" si="6"/>
        <v>0.13551965334946953</v>
      </c>
    </row>
    <row r="70" spans="1:16" x14ac:dyDescent="0.3">
      <c r="A70" s="41" t="s">
        <v>1</v>
      </c>
      <c r="B70" s="44">
        <v>0</v>
      </c>
      <c r="C70" s="42">
        <v>640</v>
      </c>
      <c r="D70" s="43">
        <f t="shared" si="0"/>
        <v>0</v>
      </c>
      <c r="E70" s="42">
        <v>650</v>
      </c>
      <c r="F70" s="42">
        <v>0</v>
      </c>
      <c r="G70" s="43">
        <f t="shared" si="1"/>
        <v>0</v>
      </c>
      <c r="H70" s="42">
        <v>640</v>
      </c>
      <c r="I70" s="42">
        <v>897.03800000000001</v>
      </c>
      <c r="J70" s="43">
        <f t="shared" si="2"/>
        <v>1.401621875</v>
      </c>
      <c r="K70" s="42">
        <v>680</v>
      </c>
      <c r="L70" s="42">
        <v>587.28899999999999</v>
      </c>
      <c r="M70" s="43">
        <f t="shared" si="3"/>
        <v>0.863660294117647</v>
      </c>
      <c r="N70" s="42">
        <f t="shared" si="4"/>
        <v>3508.4396218749998</v>
      </c>
      <c r="O70" s="42">
        <f t="shared" si="5"/>
        <v>2124.3270000000002</v>
      </c>
      <c r="P70" s="43">
        <f t="shared" si="6"/>
        <v>0.60549053965611799</v>
      </c>
    </row>
    <row r="71" spans="1:16" x14ac:dyDescent="0.3">
      <c r="A71" s="41" t="s">
        <v>87</v>
      </c>
      <c r="B71" s="42">
        <v>2571.6</v>
      </c>
      <c r="C71" s="42">
        <v>532.74</v>
      </c>
      <c r="D71" s="43">
        <f t="shared" ref="D71:D134" si="7">IF(B71=0,0,SUM(C71)/B71)</f>
        <v>0.20716285580961272</v>
      </c>
      <c r="E71" s="42">
        <v>3246.4</v>
      </c>
      <c r="F71" s="42">
        <v>0</v>
      </c>
      <c r="G71" s="43">
        <f t="shared" ref="G71:G134" si="8">IF(E71=0,0,SUM(F71)/E71)</f>
        <v>0</v>
      </c>
      <c r="H71" s="42">
        <v>2432</v>
      </c>
      <c r="I71" s="42">
        <v>1023.425</v>
      </c>
      <c r="J71" s="43">
        <f t="shared" ref="J71:J134" si="9">IF(H71=0,0,SUM(I71)/H71)</f>
        <v>0.42081620065789471</v>
      </c>
      <c r="K71" s="42">
        <v>4191.5</v>
      </c>
      <c r="L71" s="42">
        <v>3.4</v>
      </c>
      <c r="M71" s="43">
        <f t="shared" ref="M71:M134" si="10">IF(K71=0,0,SUM(L71)/K71)</f>
        <v>8.1116545389478707E-4</v>
      </c>
      <c r="N71" s="42">
        <f t="shared" ref="N71:N134" si="11">SUM(B71:K71)</f>
        <v>13998.292979056467</v>
      </c>
      <c r="O71" s="42">
        <f t="shared" ref="O71:O134" si="12">SUM(C71)+F71+I71+L71</f>
        <v>1559.5650000000001</v>
      </c>
      <c r="P71" s="43">
        <f t="shared" ref="P71:P134" si="13">IF(N71=0,0,SUM(O71)/N71)</f>
        <v>0.11141108436102472</v>
      </c>
    </row>
    <row r="72" spans="1:16" x14ac:dyDescent="0.3">
      <c r="A72" s="41" t="s">
        <v>2</v>
      </c>
      <c r="B72" s="42">
        <v>350</v>
      </c>
      <c r="C72" s="42">
        <v>17</v>
      </c>
      <c r="D72" s="43">
        <f t="shared" si="7"/>
        <v>4.8571428571428571E-2</v>
      </c>
      <c r="E72" s="42">
        <v>350</v>
      </c>
      <c r="F72" s="42">
        <v>56.5</v>
      </c>
      <c r="G72" s="43">
        <f t="shared" si="8"/>
        <v>0.16142857142857142</v>
      </c>
      <c r="H72" s="42">
        <v>96</v>
      </c>
      <c r="I72" s="42">
        <v>631.91999999999996</v>
      </c>
      <c r="J72" s="43">
        <f t="shared" si="9"/>
        <v>6.5824999999999996</v>
      </c>
      <c r="K72" s="42">
        <v>50</v>
      </c>
      <c r="L72" s="42">
        <v>560</v>
      </c>
      <c r="M72" s="43">
        <f t="shared" si="10"/>
        <v>11.2</v>
      </c>
      <c r="N72" s="42">
        <f t="shared" si="11"/>
        <v>1558.2125000000001</v>
      </c>
      <c r="O72" s="42">
        <f t="shared" si="12"/>
        <v>1265.42</v>
      </c>
      <c r="P72" s="43">
        <f t="shared" si="13"/>
        <v>0.81209719470226305</v>
      </c>
    </row>
    <row r="73" spans="1:16" x14ac:dyDescent="0.3">
      <c r="A73" s="41" t="s">
        <v>88</v>
      </c>
      <c r="B73" s="42">
        <v>1260</v>
      </c>
      <c r="C73" s="42">
        <v>1084.8697999999999</v>
      </c>
      <c r="D73" s="43">
        <f t="shared" si="7"/>
        <v>0.86100777777777771</v>
      </c>
      <c r="E73" s="42">
        <v>1045</v>
      </c>
      <c r="F73" s="42">
        <v>205.97799000000003</v>
      </c>
      <c r="G73" s="43">
        <f t="shared" si="8"/>
        <v>0.19710812440191391</v>
      </c>
      <c r="H73" s="42">
        <v>1045.8</v>
      </c>
      <c r="I73" s="42">
        <v>85.615950000000012</v>
      </c>
      <c r="J73" s="43">
        <f t="shared" si="9"/>
        <v>8.1866465863453836E-2</v>
      </c>
      <c r="K73" s="42">
        <v>2141</v>
      </c>
      <c r="L73" s="42">
        <v>809.14828</v>
      </c>
      <c r="M73" s="43">
        <f t="shared" si="10"/>
        <v>0.37793007006071927</v>
      </c>
      <c r="N73" s="42">
        <f t="shared" si="11"/>
        <v>6869.4037223680434</v>
      </c>
      <c r="O73" s="42">
        <f t="shared" si="12"/>
        <v>2185.61202</v>
      </c>
      <c r="P73" s="43">
        <f t="shared" si="13"/>
        <v>0.31816619146771719</v>
      </c>
    </row>
    <row r="74" spans="1:16" x14ac:dyDescent="0.3">
      <c r="A74" s="41" t="s">
        <v>89</v>
      </c>
      <c r="B74" s="42">
        <v>3000</v>
      </c>
      <c r="C74" s="42">
        <v>457.16120000000001</v>
      </c>
      <c r="D74" s="43">
        <f t="shared" si="7"/>
        <v>0.15238706666666668</v>
      </c>
      <c r="E74" s="42">
        <v>1000</v>
      </c>
      <c r="F74" s="42">
        <v>180.49</v>
      </c>
      <c r="G74" s="43">
        <f t="shared" si="8"/>
        <v>0.18049000000000001</v>
      </c>
      <c r="H74" s="42">
        <v>0</v>
      </c>
      <c r="I74" s="42">
        <v>806.83879999999999</v>
      </c>
      <c r="J74" s="43">
        <f t="shared" si="9"/>
        <v>0</v>
      </c>
      <c r="K74" s="42">
        <v>1000</v>
      </c>
      <c r="L74" s="42">
        <v>78.989789999999999</v>
      </c>
      <c r="M74" s="43">
        <f t="shared" si="10"/>
        <v>7.8989790000000004E-2</v>
      </c>
      <c r="N74" s="42">
        <f t="shared" si="11"/>
        <v>6444.8228770666665</v>
      </c>
      <c r="O74" s="42">
        <f t="shared" si="12"/>
        <v>1523.4797900000001</v>
      </c>
      <c r="P74" s="43">
        <f t="shared" si="13"/>
        <v>0.23638815512233369</v>
      </c>
    </row>
    <row r="75" spans="1:16" x14ac:dyDescent="0.3">
      <c r="A75" s="41" t="s">
        <v>90</v>
      </c>
      <c r="B75" s="42">
        <v>700</v>
      </c>
      <c r="C75" s="42">
        <v>687.35311000000002</v>
      </c>
      <c r="D75" s="43">
        <f t="shared" si="7"/>
        <v>0.98193301428571433</v>
      </c>
      <c r="E75" s="42">
        <v>700</v>
      </c>
      <c r="F75" s="42">
        <v>264</v>
      </c>
      <c r="G75" s="43">
        <f t="shared" si="8"/>
        <v>0.37714285714285717</v>
      </c>
      <c r="H75" s="42">
        <v>400</v>
      </c>
      <c r="I75" s="42">
        <v>678</v>
      </c>
      <c r="J75" s="43">
        <f t="shared" si="9"/>
        <v>1.6950000000000001</v>
      </c>
      <c r="K75" s="42">
        <v>400</v>
      </c>
      <c r="L75" s="42">
        <v>590</v>
      </c>
      <c r="M75" s="43">
        <f t="shared" si="10"/>
        <v>1.4750000000000001</v>
      </c>
      <c r="N75" s="42">
        <f t="shared" si="11"/>
        <v>3832.4071858714283</v>
      </c>
      <c r="O75" s="42">
        <f t="shared" si="12"/>
        <v>2219.35311</v>
      </c>
      <c r="P75" s="43">
        <f t="shared" si="13"/>
        <v>0.57910159394906635</v>
      </c>
    </row>
    <row r="76" spans="1:16" x14ac:dyDescent="0.3">
      <c r="A76" s="41" t="s">
        <v>91</v>
      </c>
      <c r="B76" s="42">
        <v>350</v>
      </c>
      <c r="C76" s="42">
        <v>500.69375000000002</v>
      </c>
      <c r="D76" s="43">
        <f t="shared" si="7"/>
        <v>1.4305535714285715</v>
      </c>
      <c r="E76" s="42">
        <v>142</v>
      </c>
      <c r="F76" s="42">
        <v>0</v>
      </c>
      <c r="G76" s="43">
        <f t="shared" si="8"/>
        <v>0</v>
      </c>
      <c r="H76" s="42">
        <v>500</v>
      </c>
      <c r="I76" s="42">
        <v>854.52200000000005</v>
      </c>
      <c r="J76" s="43">
        <f t="shared" si="9"/>
        <v>1.709044</v>
      </c>
      <c r="K76" s="42">
        <v>1000</v>
      </c>
      <c r="L76" s="42">
        <v>619.94349999999997</v>
      </c>
      <c r="M76" s="43">
        <f t="shared" si="10"/>
        <v>0.61994349999999998</v>
      </c>
      <c r="N76" s="42">
        <f t="shared" si="11"/>
        <v>3350.3553475714289</v>
      </c>
      <c r="O76" s="42">
        <f t="shared" si="12"/>
        <v>1975.1592500000002</v>
      </c>
      <c r="P76" s="43">
        <f t="shared" si="13"/>
        <v>0.58953724160385956</v>
      </c>
    </row>
    <row r="77" spans="1:16" x14ac:dyDescent="0.3">
      <c r="A77" s="41" t="s">
        <v>92</v>
      </c>
      <c r="B77" s="42">
        <v>200</v>
      </c>
      <c r="C77" s="42">
        <v>146.49</v>
      </c>
      <c r="D77" s="43">
        <f t="shared" si="7"/>
        <v>0.73245000000000005</v>
      </c>
      <c r="E77" s="42">
        <v>150</v>
      </c>
      <c r="F77" s="42">
        <v>0</v>
      </c>
      <c r="G77" s="43">
        <f t="shared" si="8"/>
        <v>0</v>
      </c>
      <c r="H77" s="42">
        <v>250</v>
      </c>
      <c r="I77" s="42">
        <v>870.90850999999998</v>
      </c>
      <c r="J77" s="43">
        <f t="shared" si="9"/>
        <v>3.4836340400000001</v>
      </c>
      <c r="K77" s="42">
        <v>250</v>
      </c>
      <c r="L77" s="42">
        <v>0</v>
      </c>
      <c r="M77" s="43">
        <f t="shared" si="10"/>
        <v>0</v>
      </c>
      <c r="N77" s="42">
        <f t="shared" si="11"/>
        <v>1871.6145940399999</v>
      </c>
      <c r="O77" s="42">
        <f t="shared" si="12"/>
        <v>1017.39851</v>
      </c>
      <c r="P77" s="43">
        <f t="shared" si="13"/>
        <v>0.54359402477402152</v>
      </c>
    </row>
    <row r="78" spans="1:16" x14ac:dyDescent="0.3">
      <c r="A78" s="41" t="s">
        <v>93</v>
      </c>
      <c r="B78" s="42">
        <v>560</v>
      </c>
      <c r="C78" s="42">
        <v>1009.34361</v>
      </c>
      <c r="D78" s="43">
        <f t="shared" si="7"/>
        <v>1.8023993035714285</v>
      </c>
      <c r="E78" s="42">
        <v>640</v>
      </c>
      <c r="F78" s="42">
        <v>709.12083000000007</v>
      </c>
      <c r="G78" s="43">
        <f t="shared" si="8"/>
        <v>1.1080012968750002</v>
      </c>
      <c r="H78" s="42">
        <v>1633.4</v>
      </c>
      <c r="I78" s="42">
        <v>872.9</v>
      </c>
      <c r="J78" s="43">
        <f t="shared" si="9"/>
        <v>0.53440675890779965</v>
      </c>
      <c r="K78" s="42">
        <v>850</v>
      </c>
      <c r="L78" s="42">
        <v>0</v>
      </c>
      <c r="M78" s="43">
        <f t="shared" si="10"/>
        <v>0</v>
      </c>
      <c r="N78" s="42">
        <f t="shared" si="11"/>
        <v>6278.2092473593539</v>
      </c>
      <c r="O78" s="42">
        <f t="shared" si="12"/>
        <v>2591.3644400000003</v>
      </c>
      <c r="P78" s="43">
        <f t="shared" si="13"/>
        <v>0.41275534756824822</v>
      </c>
    </row>
    <row r="79" spans="1:16" x14ac:dyDescent="0.3">
      <c r="A79" s="41" t="s">
        <v>94</v>
      </c>
      <c r="B79" s="42">
        <v>569.79999999999995</v>
      </c>
      <c r="C79" s="42">
        <v>502.2595</v>
      </c>
      <c r="D79" s="43">
        <f t="shared" si="7"/>
        <v>0.88146630396630399</v>
      </c>
      <c r="E79" s="42">
        <v>970</v>
      </c>
      <c r="F79" s="42">
        <v>18.5</v>
      </c>
      <c r="G79" s="43">
        <f t="shared" si="8"/>
        <v>1.907216494845361E-2</v>
      </c>
      <c r="H79" s="42">
        <v>660</v>
      </c>
      <c r="I79" s="42">
        <v>829.25300000000004</v>
      </c>
      <c r="J79" s="43">
        <f t="shared" si="9"/>
        <v>1.2564439393939395</v>
      </c>
      <c r="K79" s="42">
        <v>500</v>
      </c>
      <c r="L79" s="42">
        <v>5.5439999999999996</v>
      </c>
      <c r="M79" s="43">
        <f t="shared" si="10"/>
        <v>1.1087999999999999E-2</v>
      </c>
      <c r="N79" s="42">
        <f t="shared" si="11"/>
        <v>4051.9694824083085</v>
      </c>
      <c r="O79" s="42">
        <f t="shared" si="12"/>
        <v>1355.5565000000001</v>
      </c>
      <c r="P79" s="43">
        <f t="shared" si="13"/>
        <v>0.334542623256461</v>
      </c>
    </row>
    <row r="80" spans="1:16" x14ac:dyDescent="0.3">
      <c r="A80" s="41" t="s">
        <v>95</v>
      </c>
      <c r="B80" s="42">
        <v>600</v>
      </c>
      <c r="C80" s="42">
        <v>501.72</v>
      </c>
      <c r="D80" s="43">
        <f t="shared" si="7"/>
        <v>0.83620000000000005</v>
      </c>
      <c r="E80" s="42">
        <v>600</v>
      </c>
      <c r="F80" s="42">
        <v>0</v>
      </c>
      <c r="G80" s="43">
        <f t="shared" si="8"/>
        <v>0</v>
      </c>
      <c r="H80" s="42">
        <v>500</v>
      </c>
      <c r="I80" s="42">
        <v>987.73599999999999</v>
      </c>
      <c r="J80" s="43">
        <f t="shared" si="9"/>
        <v>1.9754719999999999</v>
      </c>
      <c r="K80" s="42">
        <v>700</v>
      </c>
      <c r="L80" s="42">
        <v>194.4</v>
      </c>
      <c r="M80" s="43">
        <f t="shared" si="10"/>
        <v>0.27771428571428575</v>
      </c>
      <c r="N80" s="42">
        <f t="shared" si="11"/>
        <v>3892.2676719999999</v>
      </c>
      <c r="O80" s="42">
        <f t="shared" si="12"/>
        <v>1683.8560000000002</v>
      </c>
      <c r="P80" s="43">
        <f t="shared" si="13"/>
        <v>0.43261567340633816</v>
      </c>
    </row>
    <row r="81" spans="1:16" x14ac:dyDescent="0.3">
      <c r="A81" s="41" t="s">
        <v>96</v>
      </c>
      <c r="B81" s="42">
        <v>1200</v>
      </c>
      <c r="C81" s="42">
        <v>845.69556</v>
      </c>
      <c r="D81" s="43">
        <f t="shared" si="7"/>
        <v>0.70474630000000005</v>
      </c>
      <c r="E81" s="42">
        <v>1000</v>
      </c>
      <c r="F81" s="42">
        <v>380.31603000000001</v>
      </c>
      <c r="G81" s="43">
        <f t="shared" si="8"/>
        <v>0.38031603000000003</v>
      </c>
      <c r="H81" s="42">
        <v>850</v>
      </c>
      <c r="I81" s="42">
        <v>1940.9044799999999</v>
      </c>
      <c r="J81" s="43">
        <f t="shared" si="9"/>
        <v>2.2834170352941174</v>
      </c>
      <c r="K81" s="42">
        <v>800</v>
      </c>
      <c r="L81" s="42">
        <v>12</v>
      </c>
      <c r="M81" s="43">
        <f t="shared" si="10"/>
        <v>1.4999999999999999E-2</v>
      </c>
      <c r="N81" s="42">
        <f t="shared" si="11"/>
        <v>7020.284549365294</v>
      </c>
      <c r="O81" s="42">
        <f t="shared" si="12"/>
        <v>3178.9160700000002</v>
      </c>
      <c r="P81" s="43">
        <f t="shared" si="13"/>
        <v>0.45281869241146455</v>
      </c>
    </row>
    <row r="82" spans="1:16" x14ac:dyDescent="0.3">
      <c r="A82" s="41" t="s">
        <v>97</v>
      </c>
      <c r="B82" s="42">
        <v>493</v>
      </c>
      <c r="C82" s="42">
        <v>379.49990000000003</v>
      </c>
      <c r="D82" s="43">
        <f t="shared" si="7"/>
        <v>0.76977667342799194</v>
      </c>
      <c r="E82" s="42">
        <v>504</v>
      </c>
      <c r="F82" s="42">
        <v>0</v>
      </c>
      <c r="G82" s="43">
        <f t="shared" si="8"/>
        <v>0</v>
      </c>
      <c r="H82" s="42">
        <v>176</v>
      </c>
      <c r="I82" s="42">
        <v>861.625</v>
      </c>
      <c r="J82" s="43">
        <f t="shared" si="9"/>
        <v>4.8955965909090908</v>
      </c>
      <c r="K82" s="42">
        <v>800</v>
      </c>
      <c r="L82" s="42">
        <v>374.08678000000003</v>
      </c>
      <c r="M82" s="43">
        <f t="shared" si="10"/>
        <v>0.46760847500000002</v>
      </c>
      <c r="N82" s="42">
        <f t="shared" si="11"/>
        <v>3219.790273264337</v>
      </c>
      <c r="O82" s="42">
        <f t="shared" si="12"/>
        <v>1615.2116800000001</v>
      </c>
      <c r="P82" s="43">
        <f t="shared" si="13"/>
        <v>0.50165120797213958</v>
      </c>
    </row>
    <row r="83" spans="1:16" x14ac:dyDescent="0.3">
      <c r="A83" s="41" t="s">
        <v>98</v>
      </c>
      <c r="B83" s="42">
        <v>2500</v>
      </c>
      <c r="C83" s="42">
        <v>1800</v>
      </c>
      <c r="D83" s="43">
        <f t="shared" si="7"/>
        <v>0.72</v>
      </c>
      <c r="E83" s="42">
        <v>2500</v>
      </c>
      <c r="F83" s="42">
        <v>933</v>
      </c>
      <c r="G83" s="43">
        <f t="shared" si="8"/>
        <v>0.37319999999999998</v>
      </c>
      <c r="H83" s="42">
        <v>2000</v>
      </c>
      <c r="I83" s="42">
        <v>1927.5932700000001</v>
      </c>
      <c r="J83" s="43">
        <f t="shared" si="9"/>
        <v>0.96379663500000001</v>
      </c>
      <c r="K83" s="42">
        <v>2000</v>
      </c>
      <c r="L83" s="42">
        <v>1352.72</v>
      </c>
      <c r="M83" s="43">
        <f t="shared" si="10"/>
        <v>0.67635999999999996</v>
      </c>
      <c r="N83" s="42">
        <f t="shared" si="11"/>
        <v>13662.650266634999</v>
      </c>
      <c r="O83" s="42">
        <f t="shared" si="12"/>
        <v>6013.3132700000006</v>
      </c>
      <c r="P83" s="43">
        <f t="shared" si="13"/>
        <v>0.44012787802121145</v>
      </c>
    </row>
    <row r="84" spans="1:16" x14ac:dyDescent="0.3">
      <c r="A84" s="41" t="s">
        <v>99</v>
      </c>
      <c r="B84" s="42">
        <v>2000</v>
      </c>
      <c r="C84" s="42">
        <v>1500</v>
      </c>
      <c r="D84" s="43">
        <f t="shared" si="7"/>
        <v>0.75</v>
      </c>
      <c r="E84" s="42">
        <v>2000</v>
      </c>
      <c r="F84" s="42">
        <v>0</v>
      </c>
      <c r="G84" s="43">
        <f t="shared" si="8"/>
        <v>0</v>
      </c>
      <c r="H84" s="42">
        <v>2000</v>
      </c>
      <c r="I84" s="42">
        <v>1942.83448</v>
      </c>
      <c r="J84" s="43">
        <f t="shared" si="9"/>
        <v>0.97141723999999996</v>
      </c>
      <c r="K84" s="42">
        <v>2300</v>
      </c>
      <c r="L84" s="42">
        <v>100</v>
      </c>
      <c r="M84" s="43">
        <f t="shared" si="10"/>
        <v>4.3478260869565216E-2</v>
      </c>
      <c r="N84" s="42">
        <f t="shared" si="11"/>
        <v>11744.555897239999</v>
      </c>
      <c r="O84" s="42">
        <f t="shared" si="12"/>
        <v>3542.83448</v>
      </c>
      <c r="P84" s="43">
        <f t="shared" si="13"/>
        <v>0.30165759446319934</v>
      </c>
    </row>
    <row r="85" spans="1:16" x14ac:dyDescent="0.3">
      <c r="A85" s="41" t="s">
        <v>100</v>
      </c>
      <c r="B85" s="42">
        <v>0</v>
      </c>
      <c r="C85" s="42">
        <v>0</v>
      </c>
      <c r="D85" s="43">
        <f t="shared" si="7"/>
        <v>0</v>
      </c>
      <c r="E85" s="42">
        <v>0</v>
      </c>
      <c r="F85" s="42">
        <v>65.643611130000011</v>
      </c>
      <c r="G85" s="43">
        <f t="shared" si="8"/>
        <v>0</v>
      </c>
      <c r="H85" s="42">
        <v>1333.8</v>
      </c>
      <c r="I85" s="42">
        <v>421.86138889</v>
      </c>
      <c r="J85" s="43">
        <f t="shared" si="9"/>
        <v>0.31628534179787077</v>
      </c>
      <c r="K85" s="42">
        <v>400</v>
      </c>
      <c r="L85" s="42">
        <v>19.30694445</v>
      </c>
      <c r="M85" s="43">
        <f t="shared" si="10"/>
        <v>4.8267361124999998E-2</v>
      </c>
      <c r="N85" s="42">
        <f t="shared" si="11"/>
        <v>2221.6212853617976</v>
      </c>
      <c r="O85" s="42">
        <f t="shared" si="12"/>
        <v>506.81194447000001</v>
      </c>
      <c r="P85" s="43">
        <f t="shared" si="13"/>
        <v>0.2281270654946323</v>
      </c>
    </row>
    <row r="86" spans="1:16" x14ac:dyDescent="0.3">
      <c r="A86" s="41" t="s">
        <v>101</v>
      </c>
      <c r="B86" s="42">
        <v>250</v>
      </c>
      <c r="C86" s="42">
        <v>250.62100000000001</v>
      </c>
      <c r="D86" s="43">
        <f t="shared" si="7"/>
        <v>1.0024839999999999</v>
      </c>
      <c r="E86" s="42">
        <v>250</v>
      </c>
      <c r="F86" s="42">
        <v>0</v>
      </c>
      <c r="G86" s="43">
        <f t="shared" si="8"/>
        <v>0</v>
      </c>
      <c r="H86" s="42">
        <v>250</v>
      </c>
      <c r="I86" s="42">
        <v>376.83999</v>
      </c>
      <c r="J86" s="43">
        <f t="shared" si="9"/>
        <v>1.5073599600000001</v>
      </c>
      <c r="K86" s="42">
        <v>360</v>
      </c>
      <c r="L86" s="42">
        <v>0</v>
      </c>
      <c r="M86" s="43">
        <f t="shared" si="10"/>
        <v>0</v>
      </c>
      <c r="N86" s="42">
        <f t="shared" si="11"/>
        <v>1739.9708339599999</v>
      </c>
      <c r="O86" s="42">
        <f t="shared" si="12"/>
        <v>627.46099000000004</v>
      </c>
      <c r="P86" s="43">
        <f t="shared" si="13"/>
        <v>0.36061580904316737</v>
      </c>
    </row>
    <row r="87" spans="1:16" x14ac:dyDescent="0.3">
      <c r="A87" s="41" t="s">
        <v>102</v>
      </c>
      <c r="B87" s="42">
        <v>200</v>
      </c>
      <c r="C87" s="42">
        <v>160</v>
      </c>
      <c r="D87" s="43">
        <f t="shared" si="7"/>
        <v>0.8</v>
      </c>
      <c r="E87" s="42">
        <v>200</v>
      </c>
      <c r="F87" s="42">
        <v>0</v>
      </c>
      <c r="G87" s="43">
        <f t="shared" si="8"/>
        <v>0</v>
      </c>
      <c r="H87" s="42">
        <v>200</v>
      </c>
      <c r="I87" s="42">
        <v>170</v>
      </c>
      <c r="J87" s="43">
        <f t="shared" si="9"/>
        <v>0.85</v>
      </c>
      <c r="K87" s="42">
        <v>250</v>
      </c>
      <c r="L87" s="42">
        <v>0</v>
      </c>
      <c r="M87" s="43">
        <f t="shared" si="10"/>
        <v>0</v>
      </c>
      <c r="N87" s="42">
        <f t="shared" si="11"/>
        <v>1181.6500000000001</v>
      </c>
      <c r="O87" s="42">
        <f t="shared" si="12"/>
        <v>330</v>
      </c>
      <c r="P87" s="43">
        <f t="shared" si="13"/>
        <v>0.27927051157280075</v>
      </c>
    </row>
    <row r="88" spans="1:16" x14ac:dyDescent="0.3">
      <c r="A88" s="41" t="s">
        <v>3</v>
      </c>
      <c r="B88" s="42">
        <v>300</v>
      </c>
      <c r="C88" s="42">
        <v>242.13300000000001</v>
      </c>
      <c r="D88" s="43">
        <f t="shared" si="7"/>
        <v>0.80710999999999999</v>
      </c>
      <c r="E88" s="42">
        <v>0</v>
      </c>
      <c r="F88" s="42">
        <v>491.90100000000001</v>
      </c>
      <c r="G88" s="43">
        <f t="shared" si="8"/>
        <v>0</v>
      </c>
      <c r="H88" s="42">
        <v>0</v>
      </c>
      <c r="I88" s="42">
        <v>25.1</v>
      </c>
      <c r="J88" s="43">
        <f t="shared" si="9"/>
        <v>0</v>
      </c>
      <c r="K88" s="42">
        <v>0</v>
      </c>
      <c r="L88" s="42">
        <v>88.573999999999998</v>
      </c>
      <c r="M88" s="43">
        <f t="shared" si="10"/>
        <v>0</v>
      </c>
      <c r="N88" s="42">
        <f t="shared" si="11"/>
        <v>1059.94111</v>
      </c>
      <c r="O88" s="42">
        <f t="shared" si="12"/>
        <v>847.70799999999997</v>
      </c>
      <c r="P88" s="43">
        <f t="shared" si="13"/>
        <v>0.79976896074914949</v>
      </c>
    </row>
    <row r="89" spans="1:16" x14ac:dyDescent="0.3">
      <c r="A89" s="41" t="s">
        <v>103</v>
      </c>
      <c r="B89" s="42">
        <v>100</v>
      </c>
      <c r="C89" s="42">
        <v>150</v>
      </c>
      <c r="D89" s="43">
        <f t="shared" si="7"/>
        <v>1.5</v>
      </c>
      <c r="E89" s="42">
        <v>150</v>
      </c>
      <c r="F89" s="42">
        <v>0</v>
      </c>
      <c r="G89" s="43">
        <f t="shared" si="8"/>
        <v>0</v>
      </c>
      <c r="H89" s="42">
        <v>300</v>
      </c>
      <c r="I89" s="42">
        <v>226.99950000000001</v>
      </c>
      <c r="J89" s="43">
        <f t="shared" si="9"/>
        <v>0.75666500000000003</v>
      </c>
      <c r="K89" s="42">
        <v>150</v>
      </c>
      <c r="L89" s="42">
        <v>61.637999999999998</v>
      </c>
      <c r="M89" s="43">
        <f t="shared" si="10"/>
        <v>0.41092000000000001</v>
      </c>
      <c r="N89" s="42">
        <f t="shared" si="11"/>
        <v>1079.256165</v>
      </c>
      <c r="O89" s="42">
        <f t="shared" si="12"/>
        <v>438.63749999999999</v>
      </c>
      <c r="P89" s="43">
        <f t="shared" si="13"/>
        <v>0.40642575342620346</v>
      </c>
    </row>
    <row r="90" spans="1:16" x14ac:dyDescent="0.3">
      <c r="A90" s="41" t="s">
        <v>104</v>
      </c>
      <c r="B90" s="42">
        <v>340</v>
      </c>
      <c r="C90" s="42">
        <v>333.2</v>
      </c>
      <c r="D90" s="43">
        <f t="shared" si="7"/>
        <v>0.98</v>
      </c>
      <c r="E90" s="42">
        <v>330</v>
      </c>
      <c r="F90" s="42">
        <v>0</v>
      </c>
      <c r="G90" s="43">
        <f t="shared" si="8"/>
        <v>0</v>
      </c>
      <c r="H90" s="42">
        <v>330</v>
      </c>
      <c r="I90" s="42">
        <v>369</v>
      </c>
      <c r="J90" s="43">
        <f t="shared" si="9"/>
        <v>1.1181818181818182</v>
      </c>
      <c r="K90" s="42">
        <v>446</v>
      </c>
      <c r="L90" s="42">
        <v>15.781499999999999</v>
      </c>
      <c r="M90" s="43">
        <f t="shared" si="10"/>
        <v>3.5384529147982062E-2</v>
      </c>
      <c r="N90" s="42">
        <f t="shared" si="11"/>
        <v>2150.2981818181815</v>
      </c>
      <c r="O90" s="42">
        <f t="shared" si="12"/>
        <v>717.9815000000001</v>
      </c>
      <c r="P90" s="43">
        <f t="shared" si="13"/>
        <v>0.33389857558867109</v>
      </c>
    </row>
    <row r="91" spans="1:16" x14ac:dyDescent="0.3">
      <c r="A91" s="41" t="s">
        <v>105</v>
      </c>
      <c r="B91" s="42">
        <v>1072.4000000000001</v>
      </c>
      <c r="C91" s="42">
        <v>287.17746</v>
      </c>
      <c r="D91" s="43">
        <f t="shared" si="7"/>
        <v>0.26778950018649755</v>
      </c>
      <c r="E91" s="42">
        <v>250</v>
      </c>
      <c r="F91" s="42">
        <v>0</v>
      </c>
      <c r="G91" s="43">
        <f t="shared" si="8"/>
        <v>0</v>
      </c>
      <c r="H91" s="42">
        <v>250</v>
      </c>
      <c r="I91" s="42">
        <v>10.170969999999999</v>
      </c>
      <c r="J91" s="43">
        <f t="shared" si="9"/>
        <v>4.0683879999999992E-2</v>
      </c>
      <c r="K91" s="42">
        <v>250</v>
      </c>
      <c r="L91" s="42">
        <v>275.35397999999998</v>
      </c>
      <c r="M91" s="43">
        <f t="shared" si="10"/>
        <v>1.10141592</v>
      </c>
      <c r="N91" s="42">
        <f t="shared" si="11"/>
        <v>2120.0569033801867</v>
      </c>
      <c r="O91" s="42">
        <f t="shared" si="12"/>
        <v>572.70240999999999</v>
      </c>
      <c r="P91" s="43">
        <f t="shared" si="13"/>
        <v>0.27013539546362736</v>
      </c>
    </row>
    <row r="92" spans="1:16" x14ac:dyDescent="0.3">
      <c r="A92" s="41" t="s">
        <v>106</v>
      </c>
      <c r="B92" s="42">
        <v>200</v>
      </c>
      <c r="C92" s="42">
        <v>178.4485</v>
      </c>
      <c r="D92" s="43">
        <f t="shared" si="7"/>
        <v>0.89224249999999994</v>
      </c>
      <c r="E92" s="42">
        <v>200</v>
      </c>
      <c r="F92" s="42">
        <v>135.429</v>
      </c>
      <c r="G92" s="43">
        <f t="shared" si="8"/>
        <v>0.677145</v>
      </c>
      <c r="H92" s="42">
        <v>190</v>
      </c>
      <c r="I92" s="42">
        <v>227.09</v>
      </c>
      <c r="J92" s="43">
        <f t="shared" si="9"/>
        <v>1.1952105263157895</v>
      </c>
      <c r="K92" s="42">
        <v>250</v>
      </c>
      <c r="L92" s="42">
        <v>200.94</v>
      </c>
      <c r="M92" s="43">
        <f t="shared" si="10"/>
        <v>0.80376000000000003</v>
      </c>
      <c r="N92" s="42">
        <f t="shared" si="11"/>
        <v>1383.7320980263157</v>
      </c>
      <c r="O92" s="42">
        <f t="shared" si="12"/>
        <v>741.90750000000003</v>
      </c>
      <c r="P92" s="43">
        <f t="shared" si="13"/>
        <v>0.53616411808197462</v>
      </c>
    </row>
    <row r="93" spans="1:16" x14ac:dyDescent="0.3">
      <c r="A93" s="41" t="s">
        <v>107</v>
      </c>
      <c r="B93" s="42">
        <v>250</v>
      </c>
      <c r="C93" s="42">
        <v>190</v>
      </c>
      <c r="D93" s="43">
        <f t="shared" si="7"/>
        <v>0.76</v>
      </c>
      <c r="E93" s="42">
        <v>280</v>
      </c>
      <c r="F93" s="42">
        <v>0</v>
      </c>
      <c r="G93" s="43">
        <f t="shared" si="8"/>
        <v>0</v>
      </c>
      <c r="H93" s="42">
        <v>190</v>
      </c>
      <c r="I93" s="42">
        <v>230.5</v>
      </c>
      <c r="J93" s="43">
        <f t="shared" si="9"/>
        <v>1.2131578947368422</v>
      </c>
      <c r="K93" s="42">
        <v>103.2</v>
      </c>
      <c r="L93" s="42">
        <v>0</v>
      </c>
      <c r="M93" s="43">
        <f t="shared" si="10"/>
        <v>0</v>
      </c>
      <c r="N93" s="42">
        <f t="shared" si="11"/>
        <v>1245.673157894737</v>
      </c>
      <c r="O93" s="42">
        <f t="shared" si="12"/>
        <v>420.5</v>
      </c>
      <c r="P93" s="43">
        <f t="shared" si="13"/>
        <v>0.3375684844254575</v>
      </c>
    </row>
    <row r="94" spans="1:16" x14ac:dyDescent="0.3">
      <c r="A94" s="41" t="s">
        <v>108</v>
      </c>
      <c r="B94" s="42">
        <v>400</v>
      </c>
      <c r="C94" s="42">
        <v>231.34</v>
      </c>
      <c r="D94" s="43">
        <f t="shared" si="7"/>
        <v>0.57835000000000003</v>
      </c>
      <c r="E94" s="42">
        <v>300</v>
      </c>
      <c r="F94" s="42">
        <v>0</v>
      </c>
      <c r="G94" s="43">
        <f t="shared" si="8"/>
        <v>0</v>
      </c>
      <c r="H94" s="42">
        <v>270</v>
      </c>
      <c r="I94" s="42">
        <v>318</v>
      </c>
      <c r="J94" s="43">
        <f t="shared" si="9"/>
        <v>1.1777777777777778</v>
      </c>
      <c r="K94" s="42">
        <v>340</v>
      </c>
      <c r="L94" s="42">
        <v>0</v>
      </c>
      <c r="M94" s="43">
        <f t="shared" si="10"/>
        <v>0</v>
      </c>
      <c r="N94" s="42">
        <f t="shared" si="11"/>
        <v>1861.0961277777776</v>
      </c>
      <c r="O94" s="42">
        <f t="shared" si="12"/>
        <v>549.34</v>
      </c>
      <c r="P94" s="43">
        <f t="shared" si="13"/>
        <v>0.29517013753391325</v>
      </c>
    </row>
    <row r="95" spans="1:16" x14ac:dyDescent="0.3">
      <c r="A95" s="41" t="s">
        <v>109</v>
      </c>
      <c r="B95" s="42">
        <v>264</v>
      </c>
      <c r="C95" s="42">
        <v>219.97800000000001</v>
      </c>
      <c r="D95" s="43">
        <f t="shared" si="7"/>
        <v>0.83325000000000005</v>
      </c>
      <c r="E95" s="42">
        <v>240</v>
      </c>
      <c r="F95" s="42">
        <v>228.34</v>
      </c>
      <c r="G95" s="43">
        <f t="shared" si="8"/>
        <v>0.95141666666666669</v>
      </c>
      <c r="H95" s="42">
        <v>320</v>
      </c>
      <c r="I95" s="42">
        <v>297.49</v>
      </c>
      <c r="J95" s="43">
        <f t="shared" si="9"/>
        <v>0.92965625000000007</v>
      </c>
      <c r="K95" s="42">
        <v>255</v>
      </c>
      <c r="L95" s="42">
        <v>0</v>
      </c>
      <c r="M95" s="43">
        <f t="shared" si="10"/>
        <v>0</v>
      </c>
      <c r="N95" s="42">
        <f t="shared" si="11"/>
        <v>1827.5223229166668</v>
      </c>
      <c r="O95" s="42">
        <f t="shared" si="12"/>
        <v>745.80799999999999</v>
      </c>
      <c r="P95" s="43">
        <f t="shared" si="13"/>
        <v>0.40809788786038709</v>
      </c>
    </row>
    <row r="96" spans="1:16" x14ac:dyDescent="0.3">
      <c r="A96" s="41" t="s">
        <v>110</v>
      </c>
      <c r="B96" s="42">
        <v>100</v>
      </c>
      <c r="C96" s="42">
        <v>223.89846000000003</v>
      </c>
      <c r="D96" s="43">
        <f t="shared" si="7"/>
        <v>2.2389846000000002</v>
      </c>
      <c r="E96" s="42">
        <v>250</v>
      </c>
      <c r="F96" s="42">
        <v>350.01</v>
      </c>
      <c r="G96" s="43">
        <f t="shared" si="8"/>
        <v>1.40004</v>
      </c>
      <c r="H96" s="42">
        <v>200</v>
      </c>
      <c r="I96" s="42">
        <v>165.328</v>
      </c>
      <c r="J96" s="43">
        <f t="shared" si="9"/>
        <v>0.82664000000000004</v>
      </c>
      <c r="K96" s="42">
        <v>350</v>
      </c>
      <c r="L96" s="42">
        <v>19.3</v>
      </c>
      <c r="M96" s="43">
        <f t="shared" si="10"/>
        <v>5.5142857142857146E-2</v>
      </c>
      <c r="N96" s="42">
        <f t="shared" si="11"/>
        <v>1643.7021245999999</v>
      </c>
      <c r="O96" s="42">
        <f t="shared" si="12"/>
        <v>758.53645999999992</v>
      </c>
      <c r="P96" s="43">
        <f t="shared" si="13"/>
        <v>0.46148048885961751</v>
      </c>
    </row>
    <row r="97" spans="1:16" x14ac:dyDescent="0.3">
      <c r="A97" s="41" t="s">
        <v>111</v>
      </c>
      <c r="B97" s="42">
        <v>200</v>
      </c>
      <c r="C97" s="42">
        <v>232.4</v>
      </c>
      <c r="D97" s="43">
        <f t="shared" si="7"/>
        <v>1.1619999999999999</v>
      </c>
      <c r="E97" s="42">
        <v>210</v>
      </c>
      <c r="F97" s="42">
        <v>198</v>
      </c>
      <c r="G97" s="43">
        <f t="shared" si="8"/>
        <v>0.94285714285714284</v>
      </c>
      <c r="H97" s="42">
        <v>323.39999999999998</v>
      </c>
      <c r="I97" s="42">
        <v>248</v>
      </c>
      <c r="J97" s="43">
        <f t="shared" si="9"/>
        <v>0.76685219542362404</v>
      </c>
      <c r="K97" s="42">
        <v>315</v>
      </c>
      <c r="L97" s="42">
        <v>0</v>
      </c>
      <c r="M97" s="43">
        <f t="shared" si="10"/>
        <v>0</v>
      </c>
      <c r="N97" s="42">
        <f t="shared" si="11"/>
        <v>1729.6717093382806</v>
      </c>
      <c r="O97" s="42">
        <f t="shared" si="12"/>
        <v>678.4</v>
      </c>
      <c r="P97" s="43">
        <f t="shared" si="13"/>
        <v>0.39221315602111284</v>
      </c>
    </row>
    <row r="98" spans="1:16" x14ac:dyDescent="0.3">
      <c r="A98" s="41" t="s">
        <v>112</v>
      </c>
      <c r="B98" s="42">
        <v>600</v>
      </c>
      <c r="C98" s="42">
        <v>196.249</v>
      </c>
      <c r="D98" s="43">
        <f t="shared" si="7"/>
        <v>0.32708166666666666</v>
      </c>
      <c r="E98" s="42">
        <v>600</v>
      </c>
      <c r="F98" s="42">
        <v>253.708</v>
      </c>
      <c r="G98" s="43">
        <f t="shared" si="8"/>
        <v>0.42284666666666665</v>
      </c>
      <c r="H98" s="42">
        <v>300</v>
      </c>
      <c r="I98" s="42">
        <v>278.35000000000002</v>
      </c>
      <c r="J98" s="43">
        <f t="shared" si="9"/>
        <v>0.9278333333333334</v>
      </c>
      <c r="K98" s="42">
        <v>291</v>
      </c>
      <c r="L98" s="42">
        <v>67.477380000000011</v>
      </c>
      <c r="M98" s="43">
        <f t="shared" si="10"/>
        <v>0.2318810309278351</v>
      </c>
      <c r="N98" s="42">
        <f t="shared" si="11"/>
        <v>2520.9847616666666</v>
      </c>
      <c r="O98" s="42">
        <f t="shared" si="12"/>
        <v>795.78438000000006</v>
      </c>
      <c r="P98" s="43">
        <f t="shared" si="13"/>
        <v>0.31566409765757303</v>
      </c>
    </row>
    <row r="99" spans="1:16" x14ac:dyDescent="0.3">
      <c r="A99" s="41" t="s">
        <v>113</v>
      </c>
      <c r="B99" s="42">
        <v>200</v>
      </c>
      <c r="C99" s="42">
        <v>99.968000000000004</v>
      </c>
      <c r="D99" s="43">
        <f t="shared" si="7"/>
        <v>0.49984000000000001</v>
      </c>
      <c r="E99" s="42">
        <v>200</v>
      </c>
      <c r="F99" s="42">
        <v>0</v>
      </c>
      <c r="G99" s="43">
        <f t="shared" si="8"/>
        <v>0</v>
      </c>
      <c r="H99" s="42">
        <v>0</v>
      </c>
      <c r="I99" s="42">
        <v>251.86059</v>
      </c>
      <c r="J99" s="43">
        <f t="shared" si="9"/>
        <v>0</v>
      </c>
      <c r="K99" s="42">
        <v>300</v>
      </c>
      <c r="L99" s="42">
        <v>130.02000000000001</v>
      </c>
      <c r="M99" s="43">
        <f t="shared" si="10"/>
        <v>0.43340000000000001</v>
      </c>
      <c r="N99" s="42">
        <f t="shared" si="11"/>
        <v>1052.32843</v>
      </c>
      <c r="O99" s="42">
        <f t="shared" si="12"/>
        <v>481.84859000000006</v>
      </c>
      <c r="P99" s="43">
        <f t="shared" si="13"/>
        <v>0.45788802836011949</v>
      </c>
    </row>
    <row r="100" spans="1:16" x14ac:dyDescent="0.3">
      <c r="A100" s="41" t="s">
        <v>114</v>
      </c>
      <c r="B100" s="42">
        <v>100</v>
      </c>
      <c r="C100" s="42">
        <v>0</v>
      </c>
      <c r="D100" s="43">
        <f t="shared" si="7"/>
        <v>0</v>
      </c>
      <c r="E100" s="42">
        <v>0</v>
      </c>
      <c r="F100" s="42">
        <v>0</v>
      </c>
      <c r="G100" s="43">
        <f t="shared" si="8"/>
        <v>0</v>
      </c>
      <c r="H100" s="42">
        <v>0</v>
      </c>
      <c r="I100" s="42">
        <v>138.88</v>
      </c>
      <c r="J100" s="43">
        <f t="shared" si="9"/>
        <v>0</v>
      </c>
      <c r="K100" s="42">
        <v>100</v>
      </c>
      <c r="L100" s="42">
        <v>0</v>
      </c>
      <c r="M100" s="43">
        <f t="shared" si="10"/>
        <v>0</v>
      </c>
      <c r="N100" s="42">
        <f t="shared" si="11"/>
        <v>338.88</v>
      </c>
      <c r="O100" s="42">
        <f t="shared" si="12"/>
        <v>138.88</v>
      </c>
      <c r="P100" s="43">
        <f t="shared" si="13"/>
        <v>0.40982058545797923</v>
      </c>
    </row>
    <row r="101" spans="1:16" x14ac:dyDescent="0.3">
      <c r="A101" s="41" t="s">
        <v>115</v>
      </c>
      <c r="B101" s="44">
        <v>0</v>
      </c>
      <c r="C101" s="42">
        <v>34.5</v>
      </c>
      <c r="D101" s="43">
        <f t="shared" si="7"/>
        <v>0</v>
      </c>
      <c r="E101" s="42">
        <v>0</v>
      </c>
      <c r="F101" s="42">
        <v>0</v>
      </c>
      <c r="G101" s="43">
        <f t="shared" si="8"/>
        <v>0</v>
      </c>
      <c r="H101" s="42">
        <v>0</v>
      </c>
      <c r="I101" s="42">
        <v>99.75</v>
      </c>
      <c r="J101" s="43">
        <f t="shared" si="9"/>
        <v>0</v>
      </c>
      <c r="K101" s="42">
        <v>0</v>
      </c>
      <c r="L101" s="42">
        <v>96.3</v>
      </c>
      <c r="M101" s="43">
        <f t="shared" si="10"/>
        <v>0</v>
      </c>
      <c r="N101" s="42">
        <f t="shared" si="11"/>
        <v>134.25</v>
      </c>
      <c r="O101" s="42">
        <f t="shared" si="12"/>
        <v>230.55</v>
      </c>
      <c r="P101" s="43">
        <f t="shared" si="13"/>
        <v>1.71731843575419</v>
      </c>
    </row>
    <row r="102" spans="1:16" x14ac:dyDescent="0.3">
      <c r="A102" s="41" t="s">
        <v>116</v>
      </c>
      <c r="B102" s="42">
        <v>30</v>
      </c>
      <c r="C102" s="42">
        <v>617.4</v>
      </c>
      <c r="D102" s="43">
        <f t="shared" si="7"/>
        <v>20.58</v>
      </c>
      <c r="E102" s="42">
        <v>500</v>
      </c>
      <c r="F102" s="42">
        <v>0</v>
      </c>
      <c r="G102" s="43">
        <f t="shared" si="8"/>
        <v>0</v>
      </c>
      <c r="H102" s="42">
        <v>450</v>
      </c>
      <c r="I102" s="42">
        <v>312.99998999999997</v>
      </c>
      <c r="J102" s="43">
        <f t="shared" si="9"/>
        <v>0.69555553333333331</v>
      </c>
      <c r="K102" s="42">
        <v>60</v>
      </c>
      <c r="L102" s="42">
        <v>0</v>
      </c>
      <c r="M102" s="43">
        <f t="shared" si="10"/>
        <v>0</v>
      </c>
      <c r="N102" s="42">
        <f t="shared" si="11"/>
        <v>1991.6755455333334</v>
      </c>
      <c r="O102" s="42">
        <f t="shared" si="12"/>
        <v>930.39998999999989</v>
      </c>
      <c r="P102" s="43">
        <f t="shared" si="13"/>
        <v>0.46714435596027576</v>
      </c>
    </row>
    <row r="103" spans="1:16" x14ac:dyDescent="0.3">
      <c r="A103" s="41" t="s">
        <v>117</v>
      </c>
      <c r="B103" s="42">
        <v>350</v>
      </c>
      <c r="C103" s="42">
        <v>327.58999999999997</v>
      </c>
      <c r="D103" s="43">
        <f t="shared" si="7"/>
        <v>0.93597142857142845</v>
      </c>
      <c r="E103" s="42">
        <v>850</v>
      </c>
      <c r="F103" s="42">
        <v>49.600020000000001</v>
      </c>
      <c r="G103" s="43">
        <f t="shared" si="8"/>
        <v>5.8352964705882353E-2</v>
      </c>
      <c r="H103" s="42">
        <v>370</v>
      </c>
      <c r="I103" s="42">
        <v>441.00967000000003</v>
      </c>
      <c r="J103" s="43">
        <f t="shared" si="9"/>
        <v>1.1919180270270271</v>
      </c>
      <c r="K103" s="42">
        <v>100</v>
      </c>
      <c r="L103" s="42">
        <v>0</v>
      </c>
      <c r="M103" s="43">
        <f t="shared" si="10"/>
        <v>0</v>
      </c>
      <c r="N103" s="42">
        <f t="shared" si="11"/>
        <v>2490.385932420304</v>
      </c>
      <c r="O103" s="42">
        <f t="shared" si="12"/>
        <v>818.19969000000003</v>
      </c>
      <c r="P103" s="43">
        <f t="shared" si="13"/>
        <v>0.32854333111528033</v>
      </c>
    </row>
    <row r="104" spans="1:16" x14ac:dyDescent="0.3">
      <c r="A104" s="41" t="s">
        <v>118</v>
      </c>
      <c r="B104" s="42">
        <v>200</v>
      </c>
      <c r="C104" s="42">
        <v>367.51393999999999</v>
      </c>
      <c r="D104" s="43">
        <f t="shared" si="7"/>
        <v>1.8375697</v>
      </c>
      <c r="E104" s="42">
        <v>550</v>
      </c>
      <c r="F104" s="42">
        <v>46.536000000000001</v>
      </c>
      <c r="G104" s="43">
        <f t="shared" si="8"/>
        <v>8.4610909090909098E-2</v>
      </c>
      <c r="H104" s="42">
        <v>300</v>
      </c>
      <c r="I104" s="42">
        <v>624.79</v>
      </c>
      <c r="J104" s="43">
        <f t="shared" si="9"/>
        <v>2.0826333333333333</v>
      </c>
      <c r="K104" s="42">
        <v>900</v>
      </c>
      <c r="L104" s="42">
        <v>570.73199999999997</v>
      </c>
      <c r="M104" s="43">
        <f t="shared" si="10"/>
        <v>0.63414666666666664</v>
      </c>
      <c r="N104" s="42">
        <f t="shared" si="11"/>
        <v>2992.8447539424242</v>
      </c>
      <c r="O104" s="42">
        <f t="shared" si="12"/>
        <v>1609.5719399999998</v>
      </c>
      <c r="P104" s="43">
        <f t="shared" si="13"/>
        <v>0.53780669307345053</v>
      </c>
    </row>
    <row r="105" spans="1:16" x14ac:dyDescent="0.3">
      <c r="A105" s="41" t="s">
        <v>119</v>
      </c>
      <c r="B105" s="44">
        <v>0</v>
      </c>
      <c r="C105" s="42">
        <v>1702.7034900000003</v>
      </c>
      <c r="D105" s="43">
        <f t="shared" si="7"/>
        <v>0</v>
      </c>
      <c r="E105" s="42">
        <v>2070</v>
      </c>
      <c r="F105" s="42">
        <v>182.82248000000001</v>
      </c>
      <c r="G105" s="43">
        <f t="shared" si="8"/>
        <v>8.8320038647343002E-2</v>
      </c>
      <c r="H105" s="42">
        <v>1900</v>
      </c>
      <c r="I105" s="42">
        <v>2544.9257699999998</v>
      </c>
      <c r="J105" s="43">
        <f t="shared" si="9"/>
        <v>1.3394346157894736</v>
      </c>
      <c r="K105" s="42">
        <v>2500</v>
      </c>
      <c r="L105" s="42">
        <v>32.814209999999996</v>
      </c>
      <c r="M105" s="43">
        <f t="shared" si="10"/>
        <v>1.3125683999999999E-2</v>
      </c>
      <c r="N105" s="42">
        <f t="shared" si="11"/>
        <v>10901.879494654437</v>
      </c>
      <c r="O105" s="42">
        <f t="shared" si="12"/>
        <v>4463.26595</v>
      </c>
      <c r="P105" s="43">
        <f t="shared" si="13"/>
        <v>0.40940334666040762</v>
      </c>
    </row>
    <row r="106" spans="1:16" x14ac:dyDescent="0.3">
      <c r="A106" s="41" t="s">
        <v>120</v>
      </c>
      <c r="B106" s="42">
        <v>1500</v>
      </c>
      <c r="C106" s="42">
        <v>2044.8005000000001</v>
      </c>
      <c r="D106" s="43">
        <f t="shared" si="7"/>
        <v>1.3632003333333333</v>
      </c>
      <c r="E106" s="42">
        <v>800</v>
      </c>
      <c r="F106" s="42">
        <v>1499.4590000000001</v>
      </c>
      <c r="G106" s="43">
        <f t="shared" si="8"/>
        <v>1.8743237500000001</v>
      </c>
      <c r="H106" s="42">
        <v>1700</v>
      </c>
      <c r="I106" s="42">
        <v>1375.9005</v>
      </c>
      <c r="J106" s="43">
        <f t="shared" si="9"/>
        <v>0.80935323529411762</v>
      </c>
      <c r="K106" s="42">
        <v>1489.7</v>
      </c>
      <c r="L106" s="42">
        <v>1397.346</v>
      </c>
      <c r="M106" s="43">
        <f t="shared" si="10"/>
        <v>0.93800496744310935</v>
      </c>
      <c r="N106" s="42">
        <f t="shared" si="11"/>
        <v>10413.906877318628</v>
      </c>
      <c r="O106" s="42">
        <f t="shared" si="12"/>
        <v>6317.5059999999994</v>
      </c>
      <c r="P106" s="43">
        <f t="shared" si="13"/>
        <v>0.60664129941083456</v>
      </c>
    </row>
    <row r="107" spans="1:16" x14ac:dyDescent="0.3">
      <c r="A107" s="41" t="s">
        <v>121</v>
      </c>
      <c r="B107" s="42">
        <v>2240</v>
      </c>
      <c r="C107" s="42">
        <v>1400</v>
      </c>
      <c r="D107" s="43">
        <f t="shared" si="7"/>
        <v>0.625</v>
      </c>
      <c r="E107" s="42">
        <v>7808</v>
      </c>
      <c r="F107" s="42">
        <v>0</v>
      </c>
      <c r="G107" s="43">
        <f t="shared" si="8"/>
        <v>0</v>
      </c>
      <c r="H107" s="42">
        <v>6800</v>
      </c>
      <c r="I107" s="42">
        <v>1575</v>
      </c>
      <c r="J107" s="43">
        <f t="shared" si="9"/>
        <v>0.23161764705882354</v>
      </c>
      <c r="K107" s="42">
        <v>3500</v>
      </c>
      <c r="L107" s="42">
        <v>0</v>
      </c>
      <c r="M107" s="43">
        <f t="shared" si="10"/>
        <v>0</v>
      </c>
      <c r="N107" s="42">
        <f t="shared" si="11"/>
        <v>23323.856617647059</v>
      </c>
      <c r="O107" s="42">
        <f t="shared" si="12"/>
        <v>2975</v>
      </c>
      <c r="P107" s="43">
        <f t="shared" si="13"/>
        <v>0.12755180452228837</v>
      </c>
    </row>
    <row r="108" spans="1:16" x14ac:dyDescent="0.3">
      <c r="A108" s="41" t="s">
        <v>122</v>
      </c>
      <c r="B108" s="42">
        <v>260</v>
      </c>
      <c r="C108" s="42">
        <v>199.7</v>
      </c>
      <c r="D108" s="43">
        <f t="shared" si="7"/>
        <v>0.76807692307692299</v>
      </c>
      <c r="E108" s="42">
        <v>200</v>
      </c>
      <c r="F108" s="42">
        <v>0</v>
      </c>
      <c r="G108" s="43">
        <f t="shared" si="8"/>
        <v>0</v>
      </c>
      <c r="H108" s="42">
        <v>337.5</v>
      </c>
      <c r="I108" s="42">
        <v>278.39999999999998</v>
      </c>
      <c r="J108" s="43">
        <f t="shared" si="9"/>
        <v>0.82488888888888878</v>
      </c>
      <c r="K108" s="42">
        <v>300</v>
      </c>
      <c r="L108" s="42">
        <v>0</v>
      </c>
      <c r="M108" s="43">
        <f t="shared" si="10"/>
        <v>0</v>
      </c>
      <c r="N108" s="42">
        <f t="shared" si="11"/>
        <v>1577.1929658119657</v>
      </c>
      <c r="O108" s="42">
        <f t="shared" si="12"/>
        <v>478.09999999999997</v>
      </c>
      <c r="P108" s="43">
        <f t="shared" si="13"/>
        <v>0.30313348484525227</v>
      </c>
    </row>
    <row r="109" spans="1:16" x14ac:dyDescent="0.3">
      <c r="A109" s="41" t="s">
        <v>11</v>
      </c>
      <c r="B109" s="42">
        <v>660</v>
      </c>
      <c r="C109" s="42">
        <v>260</v>
      </c>
      <c r="D109" s="43">
        <f t="shared" si="7"/>
        <v>0.39393939393939392</v>
      </c>
      <c r="E109" s="42">
        <v>420</v>
      </c>
      <c r="F109" s="42">
        <v>36</v>
      </c>
      <c r="G109" s="43">
        <f t="shared" si="8"/>
        <v>8.5714285714285715E-2</v>
      </c>
      <c r="H109" s="42">
        <v>0</v>
      </c>
      <c r="I109" s="42">
        <v>644</v>
      </c>
      <c r="J109" s="43">
        <f t="shared" si="9"/>
        <v>0</v>
      </c>
      <c r="K109" s="42">
        <v>721</v>
      </c>
      <c r="L109" s="42">
        <v>540</v>
      </c>
      <c r="M109" s="43">
        <f t="shared" si="10"/>
        <v>0.74895977808599168</v>
      </c>
      <c r="N109" s="42">
        <f t="shared" si="11"/>
        <v>2741.4796536796539</v>
      </c>
      <c r="O109" s="42">
        <f t="shared" si="12"/>
        <v>1480</v>
      </c>
      <c r="P109" s="43">
        <f t="shared" si="13"/>
        <v>0.5398544534202625</v>
      </c>
    </row>
    <row r="110" spans="1:16" x14ac:dyDescent="0.3">
      <c r="A110" s="41" t="s">
        <v>12</v>
      </c>
      <c r="B110" s="42">
        <v>500</v>
      </c>
      <c r="C110" s="42">
        <v>517.53006000000005</v>
      </c>
      <c r="D110" s="43">
        <f t="shared" si="7"/>
        <v>1.03506012</v>
      </c>
      <c r="E110" s="42">
        <v>600</v>
      </c>
      <c r="F110" s="42">
        <v>0</v>
      </c>
      <c r="G110" s="43">
        <f t="shared" si="8"/>
        <v>0</v>
      </c>
      <c r="H110" s="42">
        <v>780</v>
      </c>
      <c r="I110" s="42">
        <v>453.84</v>
      </c>
      <c r="J110" s="43">
        <f t="shared" si="9"/>
        <v>0.58184615384615379</v>
      </c>
      <c r="K110" s="42">
        <v>0</v>
      </c>
      <c r="L110" s="42">
        <v>423.99</v>
      </c>
      <c r="M110" s="43">
        <f t="shared" si="10"/>
        <v>0</v>
      </c>
      <c r="N110" s="42">
        <f t="shared" si="11"/>
        <v>2852.9869662738461</v>
      </c>
      <c r="O110" s="42">
        <f t="shared" si="12"/>
        <v>1395.36006</v>
      </c>
      <c r="P110" s="43">
        <f t="shared" si="13"/>
        <v>0.48908742889295953</v>
      </c>
    </row>
    <row r="111" spans="1:16" x14ac:dyDescent="0.3">
      <c r="A111" s="41" t="s">
        <v>123</v>
      </c>
      <c r="B111" s="42">
        <v>300</v>
      </c>
      <c r="C111" s="42">
        <v>196.78827999999999</v>
      </c>
      <c r="D111" s="43">
        <f t="shared" si="7"/>
        <v>0.65596093333333327</v>
      </c>
      <c r="E111" s="42">
        <v>300</v>
      </c>
      <c r="F111" s="42">
        <v>0</v>
      </c>
      <c r="G111" s="43">
        <f t="shared" si="8"/>
        <v>0</v>
      </c>
      <c r="H111" s="42">
        <v>200</v>
      </c>
      <c r="I111" s="42">
        <v>490.61250000000001</v>
      </c>
      <c r="J111" s="43">
        <f t="shared" si="9"/>
        <v>2.4530625000000001</v>
      </c>
      <c r="K111" s="42">
        <v>300</v>
      </c>
      <c r="L111" s="42">
        <v>481.58</v>
      </c>
      <c r="M111" s="43">
        <f t="shared" si="10"/>
        <v>1.6052666666666666</v>
      </c>
      <c r="N111" s="42">
        <f t="shared" si="11"/>
        <v>1790.5098034333332</v>
      </c>
      <c r="O111" s="42">
        <f t="shared" si="12"/>
        <v>1168.9807799999999</v>
      </c>
      <c r="P111" s="43">
        <f t="shared" si="13"/>
        <v>0.65287594502887347</v>
      </c>
    </row>
    <row r="112" spans="1:16" x14ac:dyDescent="0.3">
      <c r="A112" s="41" t="s">
        <v>124</v>
      </c>
      <c r="B112" s="42">
        <v>1500</v>
      </c>
      <c r="C112" s="42">
        <v>789.476</v>
      </c>
      <c r="D112" s="43">
        <f t="shared" si="7"/>
        <v>0.5263173333333333</v>
      </c>
      <c r="E112" s="42">
        <v>1200</v>
      </c>
      <c r="F112" s="42">
        <v>86.1</v>
      </c>
      <c r="G112" s="43">
        <f t="shared" si="8"/>
        <v>7.1749999999999994E-2</v>
      </c>
      <c r="H112" s="42">
        <v>2400</v>
      </c>
      <c r="I112" s="42">
        <v>839.29</v>
      </c>
      <c r="J112" s="43">
        <f t="shared" si="9"/>
        <v>0.34970416666666665</v>
      </c>
      <c r="K112" s="42">
        <v>7500</v>
      </c>
      <c r="L112" s="42">
        <v>0</v>
      </c>
      <c r="M112" s="43">
        <f t="shared" si="10"/>
        <v>0</v>
      </c>
      <c r="N112" s="42">
        <f t="shared" si="11"/>
        <v>14315.813771500001</v>
      </c>
      <c r="O112" s="42">
        <f t="shared" si="12"/>
        <v>1714.866</v>
      </c>
      <c r="P112" s="43">
        <f t="shared" si="13"/>
        <v>0.11978823051009257</v>
      </c>
    </row>
    <row r="113" spans="1:16" x14ac:dyDescent="0.3">
      <c r="A113" s="41" t="s">
        <v>125</v>
      </c>
      <c r="B113" s="42">
        <v>1200</v>
      </c>
      <c r="C113" s="42">
        <v>1130.7199900000001</v>
      </c>
      <c r="D113" s="43">
        <f t="shared" si="7"/>
        <v>0.94226665833333334</v>
      </c>
      <c r="E113" s="42">
        <v>1200</v>
      </c>
      <c r="F113" s="42">
        <v>227.52633000000003</v>
      </c>
      <c r="G113" s="43">
        <f t="shared" si="8"/>
        <v>0.18960527500000002</v>
      </c>
      <c r="H113" s="42">
        <v>2000</v>
      </c>
      <c r="I113" s="42">
        <v>1027.0930499999999</v>
      </c>
      <c r="J113" s="43">
        <f t="shared" si="9"/>
        <v>0.51354652499999998</v>
      </c>
      <c r="K113" s="42">
        <v>2000</v>
      </c>
      <c r="L113" s="42">
        <v>144.91727</v>
      </c>
      <c r="M113" s="43">
        <f t="shared" si="10"/>
        <v>7.2458635000000007E-2</v>
      </c>
      <c r="N113" s="42">
        <f t="shared" si="11"/>
        <v>8786.9847884583323</v>
      </c>
      <c r="O113" s="42">
        <f t="shared" si="12"/>
        <v>2530.2566400000001</v>
      </c>
      <c r="P113" s="43">
        <f t="shared" si="13"/>
        <v>0.28795504953229023</v>
      </c>
    </row>
    <row r="114" spans="1:16" x14ac:dyDescent="0.3">
      <c r="A114" s="41" t="s">
        <v>126</v>
      </c>
      <c r="B114" s="42">
        <v>0</v>
      </c>
      <c r="C114" s="42">
        <v>0</v>
      </c>
      <c r="D114" s="43">
        <f t="shared" si="7"/>
        <v>0</v>
      </c>
      <c r="E114" s="42">
        <v>0</v>
      </c>
      <c r="F114" s="42">
        <v>560.28</v>
      </c>
      <c r="G114" s="43">
        <f t="shared" si="8"/>
        <v>0</v>
      </c>
      <c r="H114" s="42">
        <v>2800</v>
      </c>
      <c r="I114" s="42">
        <v>1846.1</v>
      </c>
      <c r="J114" s="43">
        <f t="shared" si="9"/>
        <v>0.6593214285714285</v>
      </c>
      <c r="K114" s="42">
        <v>2000</v>
      </c>
      <c r="L114" s="42">
        <v>65.688000000000002</v>
      </c>
      <c r="M114" s="43">
        <f t="shared" si="10"/>
        <v>3.2843999999999998E-2</v>
      </c>
      <c r="N114" s="42">
        <f t="shared" si="11"/>
        <v>7207.0393214285705</v>
      </c>
      <c r="O114" s="42">
        <f t="shared" si="12"/>
        <v>2472.0680000000002</v>
      </c>
      <c r="P114" s="43">
        <f t="shared" si="13"/>
        <v>0.3430074250670232</v>
      </c>
    </row>
    <row r="115" spans="1:16" x14ac:dyDescent="0.3">
      <c r="A115" s="41" t="s">
        <v>127</v>
      </c>
      <c r="B115" s="42">
        <v>700</v>
      </c>
      <c r="C115" s="42">
        <v>400.3</v>
      </c>
      <c r="D115" s="43">
        <f t="shared" si="7"/>
        <v>0.57185714285714284</v>
      </c>
      <c r="E115" s="42">
        <v>700</v>
      </c>
      <c r="F115" s="42">
        <v>10.199999999999999</v>
      </c>
      <c r="G115" s="43">
        <f t="shared" si="8"/>
        <v>1.457142857142857E-2</v>
      </c>
      <c r="H115" s="42">
        <v>3000</v>
      </c>
      <c r="I115" s="42">
        <v>651</v>
      </c>
      <c r="J115" s="43">
        <f t="shared" si="9"/>
        <v>0.217</v>
      </c>
      <c r="K115" s="42">
        <v>2100</v>
      </c>
      <c r="L115" s="42">
        <v>0</v>
      </c>
      <c r="M115" s="43">
        <f t="shared" si="10"/>
        <v>0</v>
      </c>
      <c r="N115" s="42">
        <f t="shared" si="11"/>
        <v>7562.3034285714284</v>
      </c>
      <c r="O115" s="42">
        <f t="shared" si="12"/>
        <v>1061.5</v>
      </c>
      <c r="P115" s="43">
        <f t="shared" si="13"/>
        <v>0.14036728491870692</v>
      </c>
    </row>
    <row r="116" spans="1:16" x14ac:dyDescent="0.3">
      <c r="A116" s="41" t="s">
        <v>128</v>
      </c>
      <c r="B116" s="42">
        <v>1500</v>
      </c>
      <c r="C116" s="42">
        <v>1061.2798599999999</v>
      </c>
      <c r="D116" s="43">
        <f t="shared" si="7"/>
        <v>0.70751990666666653</v>
      </c>
      <c r="E116" s="42">
        <v>1436.5</v>
      </c>
      <c r="F116" s="42">
        <v>307.55176</v>
      </c>
      <c r="G116" s="43">
        <f t="shared" si="8"/>
        <v>0.21409798816568049</v>
      </c>
      <c r="H116" s="42">
        <v>5200</v>
      </c>
      <c r="I116" s="42">
        <v>743.86739999999998</v>
      </c>
      <c r="J116" s="43">
        <f t="shared" si="9"/>
        <v>0.14305142307692306</v>
      </c>
      <c r="K116" s="42">
        <v>2680</v>
      </c>
      <c r="L116" s="42">
        <v>80.2196</v>
      </c>
      <c r="M116" s="43">
        <f t="shared" si="10"/>
        <v>2.993268656716418E-2</v>
      </c>
      <c r="N116" s="42">
        <f t="shared" si="11"/>
        <v>12930.263689317908</v>
      </c>
      <c r="O116" s="42">
        <f t="shared" si="12"/>
        <v>2192.9186199999999</v>
      </c>
      <c r="P116" s="43">
        <f t="shared" si="13"/>
        <v>0.16959581588514996</v>
      </c>
    </row>
    <row r="117" spans="1:16" x14ac:dyDescent="0.3">
      <c r="A117" s="41" t="s">
        <v>129</v>
      </c>
      <c r="B117" s="42">
        <v>900</v>
      </c>
      <c r="C117" s="42">
        <v>750.36578999999995</v>
      </c>
      <c r="D117" s="43">
        <f t="shared" si="7"/>
        <v>0.8337397666666666</v>
      </c>
      <c r="E117" s="42">
        <v>1000</v>
      </c>
      <c r="F117" s="42">
        <v>108</v>
      </c>
      <c r="G117" s="43">
        <f t="shared" si="8"/>
        <v>0.108</v>
      </c>
      <c r="H117" s="42">
        <v>750</v>
      </c>
      <c r="I117" s="42">
        <v>655.4</v>
      </c>
      <c r="J117" s="43">
        <f t="shared" si="9"/>
        <v>0.87386666666666668</v>
      </c>
      <c r="K117" s="42">
        <v>800</v>
      </c>
      <c r="L117" s="42">
        <v>427.82</v>
      </c>
      <c r="M117" s="43">
        <f t="shared" si="10"/>
        <v>0.534775</v>
      </c>
      <c r="N117" s="42">
        <f t="shared" si="11"/>
        <v>4965.5813964333329</v>
      </c>
      <c r="O117" s="42">
        <f t="shared" si="12"/>
        <v>1941.5857899999999</v>
      </c>
      <c r="P117" s="43">
        <f t="shared" si="13"/>
        <v>0.39100875305248201</v>
      </c>
    </row>
    <row r="118" spans="1:16" x14ac:dyDescent="0.3">
      <c r="A118" s="41" t="s">
        <v>13</v>
      </c>
      <c r="B118" s="42">
        <v>221.7</v>
      </c>
      <c r="C118" s="42">
        <v>196.8</v>
      </c>
      <c r="D118" s="43">
        <f t="shared" si="7"/>
        <v>0.88768606224627888</v>
      </c>
      <c r="E118" s="42">
        <v>320</v>
      </c>
      <c r="F118" s="42">
        <v>0</v>
      </c>
      <c r="G118" s="43">
        <f t="shared" si="8"/>
        <v>0</v>
      </c>
      <c r="H118" s="42">
        <v>249.6</v>
      </c>
      <c r="I118" s="42">
        <v>749</v>
      </c>
      <c r="J118" s="43">
        <f t="shared" si="9"/>
        <v>3.0008012820512819</v>
      </c>
      <c r="K118" s="42">
        <v>749</v>
      </c>
      <c r="L118" s="42">
        <v>690</v>
      </c>
      <c r="M118" s="43">
        <f t="shared" si="10"/>
        <v>0.92122830440587455</v>
      </c>
      <c r="N118" s="42">
        <f t="shared" si="11"/>
        <v>2489.9884873442975</v>
      </c>
      <c r="O118" s="42">
        <f t="shared" si="12"/>
        <v>1635.8</v>
      </c>
      <c r="P118" s="43">
        <f t="shared" si="13"/>
        <v>0.65695082861393705</v>
      </c>
    </row>
    <row r="119" spans="1:16" x14ac:dyDescent="0.3">
      <c r="A119" s="41" t="s">
        <v>130</v>
      </c>
      <c r="B119" s="42">
        <v>2500</v>
      </c>
      <c r="C119" s="42">
        <v>3245.3347100000001</v>
      </c>
      <c r="D119" s="43">
        <f t="shared" si="7"/>
        <v>1.2981338840000001</v>
      </c>
      <c r="E119" s="42">
        <v>2000</v>
      </c>
      <c r="F119" s="42">
        <v>575.23</v>
      </c>
      <c r="G119" s="43">
        <f t="shared" si="8"/>
        <v>0.28761500000000001</v>
      </c>
      <c r="H119" s="42">
        <v>10000</v>
      </c>
      <c r="I119" s="42">
        <v>2750.9751900000001</v>
      </c>
      <c r="J119" s="43">
        <f t="shared" si="9"/>
        <v>0.27509751900000001</v>
      </c>
      <c r="K119" s="42">
        <v>2879.8</v>
      </c>
      <c r="L119" s="42">
        <v>54.2</v>
      </c>
      <c r="M119" s="43">
        <f t="shared" si="10"/>
        <v>1.8820751441072297E-2</v>
      </c>
      <c r="N119" s="42">
        <f t="shared" si="11"/>
        <v>23953.200746402999</v>
      </c>
      <c r="O119" s="42">
        <f t="shared" si="12"/>
        <v>6625.7398999999996</v>
      </c>
      <c r="P119" s="43">
        <f t="shared" si="13"/>
        <v>0.27661188039744428</v>
      </c>
    </row>
    <row r="120" spans="1:16" x14ac:dyDescent="0.3">
      <c r="A120" s="41" t="s">
        <v>131</v>
      </c>
      <c r="B120" s="42">
        <v>840</v>
      </c>
      <c r="C120" s="42">
        <v>451.75</v>
      </c>
      <c r="D120" s="43">
        <f t="shared" si="7"/>
        <v>0.53779761904761902</v>
      </c>
      <c r="E120" s="42">
        <v>620</v>
      </c>
      <c r="F120" s="42">
        <v>179.56450000000001</v>
      </c>
      <c r="G120" s="43">
        <f t="shared" si="8"/>
        <v>0.28962016129032259</v>
      </c>
      <c r="H120" s="42">
        <v>520</v>
      </c>
      <c r="I120" s="42">
        <v>344.43595999999997</v>
      </c>
      <c r="J120" s="43">
        <f t="shared" si="9"/>
        <v>0.66237684615384607</v>
      </c>
      <c r="K120" s="42">
        <v>570</v>
      </c>
      <c r="L120" s="42">
        <v>142.81222999999997</v>
      </c>
      <c r="M120" s="43">
        <f t="shared" si="10"/>
        <v>0.25054777192982453</v>
      </c>
      <c r="N120" s="42">
        <f t="shared" si="11"/>
        <v>3527.2402546264912</v>
      </c>
      <c r="O120" s="42">
        <f t="shared" si="12"/>
        <v>1118.56269</v>
      </c>
      <c r="P120" s="43">
        <f t="shared" si="13"/>
        <v>0.31712120787146308</v>
      </c>
    </row>
    <row r="121" spans="1:16" x14ac:dyDescent="0.3">
      <c r="A121" s="41" t="s">
        <v>132</v>
      </c>
      <c r="B121" s="42">
        <v>1020</v>
      </c>
      <c r="C121" s="42">
        <v>1536.5391299999999</v>
      </c>
      <c r="D121" s="43">
        <f t="shared" si="7"/>
        <v>1.5064109117647058</v>
      </c>
      <c r="E121" s="42">
        <v>1100</v>
      </c>
      <c r="F121" s="42">
        <v>108.65339</v>
      </c>
      <c r="G121" s="43">
        <f t="shared" si="8"/>
        <v>9.8775809090909092E-2</v>
      </c>
      <c r="H121" s="42">
        <v>750</v>
      </c>
      <c r="I121" s="42">
        <v>1488.0578</v>
      </c>
      <c r="J121" s="43">
        <f t="shared" si="9"/>
        <v>1.9840770666666667</v>
      </c>
      <c r="K121" s="42">
        <v>1500</v>
      </c>
      <c r="L121" s="42">
        <v>336.27780000000001</v>
      </c>
      <c r="M121" s="43">
        <f t="shared" si="10"/>
        <v>0.2241852</v>
      </c>
      <c r="N121" s="42">
        <f t="shared" si="11"/>
        <v>7506.8395837875232</v>
      </c>
      <c r="O121" s="42">
        <f t="shared" si="12"/>
        <v>3469.5281199999999</v>
      </c>
      <c r="P121" s="43">
        <f t="shared" si="13"/>
        <v>0.46218226475667856</v>
      </c>
    </row>
    <row r="122" spans="1:16" x14ac:dyDescent="0.3">
      <c r="A122" s="41" t="s">
        <v>133</v>
      </c>
      <c r="B122" s="42">
        <v>500</v>
      </c>
      <c r="C122" s="42">
        <v>152.33500000000001</v>
      </c>
      <c r="D122" s="43">
        <f t="shared" si="7"/>
        <v>0.30467</v>
      </c>
      <c r="E122" s="42">
        <v>800</v>
      </c>
      <c r="F122" s="42">
        <v>833.45</v>
      </c>
      <c r="G122" s="43">
        <f t="shared" si="8"/>
        <v>1.0418125</v>
      </c>
      <c r="H122" s="42">
        <v>600</v>
      </c>
      <c r="I122" s="42">
        <v>635.93299999999999</v>
      </c>
      <c r="J122" s="43">
        <f t="shared" si="9"/>
        <v>1.0598883333333333</v>
      </c>
      <c r="K122" s="42">
        <v>900</v>
      </c>
      <c r="L122" s="42">
        <v>24.167999999999999</v>
      </c>
      <c r="M122" s="43">
        <f t="shared" si="10"/>
        <v>2.6853333333333333E-2</v>
      </c>
      <c r="N122" s="42">
        <f t="shared" si="11"/>
        <v>4424.1243708333332</v>
      </c>
      <c r="O122" s="42">
        <f t="shared" si="12"/>
        <v>1645.886</v>
      </c>
      <c r="P122" s="43">
        <f t="shared" si="13"/>
        <v>0.37202525563041056</v>
      </c>
    </row>
    <row r="123" spans="1:16" x14ac:dyDescent="0.3">
      <c r="A123" s="41" t="s">
        <v>134</v>
      </c>
      <c r="B123" s="42">
        <v>300</v>
      </c>
      <c r="C123" s="42">
        <v>217.45</v>
      </c>
      <c r="D123" s="43">
        <f t="shared" si="7"/>
        <v>0.72483333333333333</v>
      </c>
      <c r="E123" s="42">
        <v>242</v>
      </c>
      <c r="F123" s="42">
        <v>0</v>
      </c>
      <c r="G123" s="43">
        <f t="shared" si="8"/>
        <v>0</v>
      </c>
      <c r="H123" s="42">
        <v>500</v>
      </c>
      <c r="I123" s="42">
        <v>671.4</v>
      </c>
      <c r="J123" s="43">
        <f t="shared" si="9"/>
        <v>1.3428</v>
      </c>
      <c r="K123" s="42">
        <v>1200</v>
      </c>
      <c r="L123" s="42">
        <v>0</v>
      </c>
      <c r="M123" s="43">
        <f t="shared" si="10"/>
        <v>0</v>
      </c>
      <c r="N123" s="42">
        <f t="shared" si="11"/>
        <v>3132.9176333333335</v>
      </c>
      <c r="O123" s="42">
        <f t="shared" si="12"/>
        <v>888.84999999999991</v>
      </c>
      <c r="P123" s="43">
        <f t="shared" si="13"/>
        <v>0.28371317220181408</v>
      </c>
    </row>
    <row r="124" spans="1:16" x14ac:dyDescent="0.3">
      <c r="A124" s="41" t="s">
        <v>14</v>
      </c>
      <c r="B124" s="42">
        <v>900</v>
      </c>
      <c r="C124" s="42">
        <v>769.59834000000001</v>
      </c>
      <c r="D124" s="43">
        <f t="shared" si="7"/>
        <v>0.85510926666666665</v>
      </c>
      <c r="E124" s="42">
        <v>1100</v>
      </c>
      <c r="F124" s="42">
        <v>345.50915000000003</v>
      </c>
      <c r="G124" s="43">
        <f t="shared" si="8"/>
        <v>0.31409922727272732</v>
      </c>
      <c r="H124" s="42">
        <v>1500</v>
      </c>
      <c r="I124" s="42">
        <v>687.97319999999991</v>
      </c>
      <c r="J124" s="43">
        <f t="shared" si="9"/>
        <v>0.45864879999999991</v>
      </c>
      <c r="K124" s="42">
        <v>2500</v>
      </c>
      <c r="L124" s="42">
        <v>590.70295999999996</v>
      </c>
      <c r="M124" s="43">
        <f t="shared" si="10"/>
        <v>0.23628118399999998</v>
      </c>
      <c r="N124" s="42">
        <f t="shared" si="11"/>
        <v>7804.7085472939398</v>
      </c>
      <c r="O124" s="42">
        <f t="shared" si="12"/>
        <v>2393.7836499999999</v>
      </c>
      <c r="P124" s="43">
        <f t="shared" si="13"/>
        <v>0.30671019109739545</v>
      </c>
    </row>
    <row r="125" spans="1:16" x14ac:dyDescent="0.3">
      <c r="A125" s="41" t="s">
        <v>135</v>
      </c>
      <c r="B125" s="42">
        <v>2600</v>
      </c>
      <c r="C125" s="42">
        <v>1860</v>
      </c>
      <c r="D125" s="43">
        <f t="shared" si="7"/>
        <v>0.7153846153846154</v>
      </c>
      <c r="E125" s="42">
        <v>2000</v>
      </c>
      <c r="F125" s="42">
        <v>80</v>
      </c>
      <c r="G125" s="43">
        <f t="shared" si="8"/>
        <v>0.04</v>
      </c>
      <c r="H125" s="42">
        <v>2000</v>
      </c>
      <c r="I125" s="42">
        <v>2856</v>
      </c>
      <c r="J125" s="43">
        <f t="shared" si="9"/>
        <v>1.4279999999999999</v>
      </c>
      <c r="K125" s="42">
        <v>50</v>
      </c>
      <c r="L125" s="42">
        <v>0</v>
      </c>
      <c r="M125" s="43">
        <f t="shared" si="10"/>
        <v>0</v>
      </c>
      <c r="N125" s="42">
        <f t="shared" si="11"/>
        <v>11448.183384615384</v>
      </c>
      <c r="O125" s="42">
        <f t="shared" si="12"/>
        <v>4796</v>
      </c>
      <c r="P125" s="43">
        <f t="shared" si="13"/>
        <v>0.41893109490586028</v>
      </c>
    </row>
    <row r="126" spans="1:16" x14ac:dyDescent="0.3">
      <c r="A126" s="41" t="s">
        <v>136</v>
      </c>
      <c r="B126" s="42">
        <v>1100</v>
      </c>
      <c r="C126" s="42">
        <v>907.13727000000006</v>
      </c>
      <c r="D126" s="43">
        <f t="shared" si="7"/>
        <v>0.82467024545454548</v>
      </c>
      <c r="E126" s="42">
        <v>2000</v>
      </c>
      <c r="F126" s="42">
        <v>179.85</v>
      </c>
      <c r="G126" s="43">
        <f t="shared" si="8"/>
        <v>8.9924999999999991E-2</v>
      </c>
      <c r="H126" s="42">
        <v>3660</v>
      </c>
      <c r="I126" s="42">
        <v>1879.538</v>
      </c>
      <c r="J126" s="43">
        <f t="shared" si="9"/>
        <v>0.51353497267759562</v>
      </c>
      <c r="K126" s="42">
        <v>2000</v>
      </c>
      <c r="L126" s="42">
        <v>1434.62825</v>
      </c>
      <c r="M126" s="43">
        <f t="shared" si="10"/>
        <v>0.71731412500000002</v>
      </c>
      <c r="N126" s="42">
        <f t="shared" si="11"/>
        <v>11727.953400218132</v>
      </c>
      <c r="O126" s="42">
        <f t="shared" si="12"/>
        <v>4401.1535199999998</v>
      </c>
      <c r="P126" s="43">
        <f t="shared" si="13"/>
        <v>0.37527037922218737</v>
      </c>
    </row>
    <row r="127" spans="1:16" x14ac:dyDescent="0.3">
      <c r="A127" s="41" t="s">
        <v>137</v>
      </c>
      <c r="B127" s="42">
        <v>500</v>
      </c>
      <c r="C127" s="42">
        <v>557.99169999999992</v>
      </c>
      <c r="D127" s="43">
        <f t="shared" si="7"/>
        <v>1.1159833999999997</v>
      </c>
      <c r="E127" s="42">
        <v>550</v>
      </c>
      <c r="F127" s="42">
        <v>0</v>
      </c>
      <c r="G127" s="43">
        <f t="shared" si="8"/>
        <v>0</v>
      </c>
      <c r="H127" s="42">
        <v>600</v>
      </c>
      <c r="I127" s="42">
        <v>609.35</v>
      </c>
      <c r="J127" s="43">
        <f t="shared" si="9"/>
        <v>1.0155833333333333</v>
      </c>
      <c r="K127" s="42">
        <v>600</v>
      </c>
      <c r="L127" s="42">
        <v>0</v>
      </c>
      <c r="M127" s="43">
        <f t="shared" si="10"/>
        <v>0</v>
      </c>
      <c r="N127" s="42">
        <f t="shared" si="11"/>
        <v>3419.4732667333333</v>
      </c>
      <c r="O127" s="42">
        <f t="shared" si="12"/>
        <v>1167.3416999999999</v>
      </c>
      <c r="P127" s="43">
        <f t="shared" si="13"/>
        <v>0.34138056037945763</v>
      </c>
    </row>
    <row r="128" spans="1:16" x14ac:dyDescent="0.3">
      <c r="A128" s="41" t="s">
        <v>138</v>
      </c>
      <c r="B128" s="42">
        <v>2000</v>
      </c>
      <c r="C128" s="42">
        <v>21.618169999999999</v>
      </c>
      <c r="D128" s="43">
        <f t="shared" si="7"/>
        <v>1.0809085E-2</v>
      </c>
      <c r="E128" s="42">
        <v>1600</v>
      </c>
      <c r="F128" s="42">
        <v>728.65647000000001</v>
      </c>
      <c r="G128" s="43">
        <f t="shared" si="8"/>
        <v>0.45541029375000003</v>
      </c>
      <c r="H128" s="42">
        <v>1000</v>
      </c>
      <c r="I128" s="42">
        <v>507.50356000000005</v>
      </c>
      <c r="J128" s="43">
        <f t="shared" si="9"/>
        <v>0.50750356000000008</v>
      </c>
      <c r="K128" s="42">
        <v>0</v>
      </c>
      <c r="L128" s="42">
        <v>720.89961000000005</v>
      </c>
      <c r="M128" s="43">
        <f t="shared" si="10"/>
        <v>0</v>
      </c>
      <c r="N128" s="42">
        <f t="shared" si="11"/>
        <v>5858.7519229387499</v>
      </c>
      <c r="O128" s="42">
        <f t="shared" si="12"/>
        <v>1978.6778100000001</v>
      </c>
      <c r="P128" s="43">
        <f t="shared" si="13"/>
        <v>0.33773025996422379</v>
      </c>
    </row>
    <row r="129" spans="1:16" x14ac:dyDescent="0.3">
      <c r="A129" s="41" t="s">
        <v>139</v>
      </c>
      <c r="B129" s="42">
        <v>4650</v>
      </c>
      <c r="C129" s="42">
        <v>2736.49242</v>
      </c>
      <c r="D129" s="43">
        <f t="shared" si="7"/>
        <v>0.58849299354838713</v>
      </c>
      <c r="E129" s="42">
        <v>4650</v>
      </c>
      <c r="F129" s="42">
        <v>160.69499999999999</v>
      </c>
      <c r="G129" s="43">
        <f t="shared" si="8"/>
        <v>3.4558064516129028E-2</v>
      </c>
      <c r="H129" s="42">
        <v>16324</v>
      </c>
      <c r="I129" s="42">
        <v>523.72</v>
      </c>
      <c r="J129" s="43">
        <f t="shared" si="9"/>
        <v>3.2082822837539819E-2</v>
      </c>
      <c r="K129" s="42">
        <v>3300</v>
      </c>
      <c r="L129" s="42">
        <v>2048.7710000000002</v>
      </c>
      <c r="M129" s="43">
        <f t="shared" si="10"/>
        <v>0.62083969696969699</v>
      </c>
      <c r="N129" s="42">
        <f t="shared" si="11"/>
        <v>32345.5625538809</v>
      </c>
      <c r="O129" s="42">
        <f t="shared" si="12"/>
        <v>5469.6784200000002</v>
      </c>
      <c r="P129" s="43">
        <f t="shared" si="13"/>
        <v>0.16910135388397302</v>
      </c>
    </row>
    <row r="130" spans="1:16" x14ac:dyDescent="0.3">
      <c r="A130" s="41" t="s">
        <v>140</v>
      </c>
      <c r="B130" s="42">
        <v>4496</v>
      </c>
      <c r="C130" s="42">
        <v>919.13265000000001</v>
      </c>
      <c r="D130" s="43">
        <f t="shared" si="7"/>
        <v>0.20443341859430605</v>
      </c>
      <c r="E130" s="42">
        <v>3220</v>
      </c>
      <c r="F130" s="42">
        <v>4380.6951399999998</v>
      </c>
      <c r="G130" s="43">
        <f t="shared" si="8"/>
        <v>1.3604643291925465</v>
      </c>
      <c r="H130" s="42">
        <v>0</v>
      </c>
      <c r="I130" s="42">
        <v>11320.17866</v>
      </c>
      <c r="J130" s="43">
        <f t="shared" si="9"/>
        <v>0</v>
      </c>
      <c r="K130" s="42">
        <v>5000</v>
      </c>
      <c r="L130" s="42">
        <v>906.58657999999991</v>
      </c>
      <c r="M130" s="43">
        <f t="shared" si="10"/>
        <v>0.18131731599999998</v>
      </c>
      <c r="N130" s="42">
        <f t="shared" si="11"/>
        <v>29337.571347747784</v>
      </c>
      <c r="O130" s="42">
        <f t="shared" si="12"/>
        <v>17526.59303</v>
      </c>
      <c r="P130" s="43">
        <f t="shared" si="13"/>
        <v>0.5974111770279682</v>
      </c>
    </row>
    <row r="131" spans="1:16" x14ac:dyDescent="0.3">
      <c r="A131" s="41" t="s">
        <v>141</v>
      </c>
      <c r="B131" s="42">
        <v>1900</v>
      </c>
      <c r="C131" s="42">
        <v>867.54456999999991</v>
      </c>
      <c r="D131" s="43">
        <f t="shared" si="7"/>
        <v>0.45660240526315787</v>
      </c>
      <c r="E131" s="42">
        <v>2100</v>
      </c>
      <c r="F131" s="42">
        <v>806.30043000000001</v>
      </c>
      <c r="G131" s="43">
        <f t="shared" si="8"/>
        <v>0.3839525857142857</v>
      </c>
      <c r="H131" s="42">
        <v>1600</v>
      </c>
      <c r="I131" s="42">
        <v>53.099309999999996</v>
      </c>
      <c r="J131" s="43">
        <f t="shared" si="9"/>
        <v>3.318706875E-2</v>
      </c>
      <c r="K131" s="42">
        <v>1600</v>
      </c>
      <c r="L131" s="42">
        <v>1161.7715800000001</v>
      </c>
      <c r="M131" s="43">
        <f t="shared" si="10"/>
        <v>0.72610723750000006</v>
      </c>
      <c r="N131" s="42">
        <f t="shared" si="11"/>
        <v>8927.8180520597271</v>
      </c>
      <c r="O131" s="42">
        <f t="shared" si="12"/>
        <v>2888.7158899999999</v>
      </c>
      <c r="P131" s="43">
        <f t="shared" si="13"/>
        <v>0.32356348137421409</v>
      </c>
    </row>
    <row r="132" spans="1:16" x14ac:dyDescent="0.3">
      <c r="A132" s="41" t="s">
        <v>15</v>
      </c>
      <c r="B132" s="42">
        <v>3000</v>
      </c>
      <c r="C132" s="42">
        <v>1422.8766000000001</v>
      </c>
      <c r="D132" s="43">
        <f t="shared" si="7"/>
        <v>0.4742922</v>
      </c>
      <c r="E132" s="42">
        <v>1700</v>
      </c>
      <c r="F132" s="42">
        <v>510.43294000000003</v>
      </c>
      <c r="G132" s="43">
        <f t="shared" si="8"/>
        <v>0.3002546705882353</v>
      </c>
      <c r="H132" s="42">
        <v>1500</v>
      </c>
      <c r="I132" s="42">
        <v>550.77723000000003</v>
      </c>
      <c r="J132" s="43">
        <f t="shared" si="9"/>
        <v>0.36718482000000002</v>
      </c>
      <c r="K132" s="42">
        <v>2380</v>
      </c>
      <c r="L132" s="42">
        <v>1162.1849999999999</v>
      </c>
      <c r="M132" s="43">
        <f t="shared" si="10"/>
        <v>0.48831302521008402</v>
      </c>
      <c r="N132" s="42">
        <f t="shared" si="11"/>
        <v>11065.228501690586</v>
      </c>
      <c r="O132" s="42">
        <f t="shared" si="12"/>
        <v>3646.2717700000003</v>
      </c>
      <c r="P132" s="43">
        <f t="shared" si="13"/>
        <v>0.32952521219448017</v>
      </c>
    </row>
    <row r="133" spans="1:16" x14ac:dyDescent="0.3">
      <c r="A133" s="41" t="s">
        <v>142</v>
      </c>
      <c r="B133" s="42">
        <v>1400</v>
      </c>
      <c r="C133" s="42">
        <v>1395.038</v>
      </c>
      <c r="D133" s="43">
        <f t="shared" si="7"/>
        <v>0.99645571428571433</v>
      </c>
      <c r="E133" s="42">
        <v>1500</v>
      </c>
      <c r="F133" s="42">
        <v>85</v>
      </c>
      <c r="G133" s="43">
        <f t="shared" si="8"/>
        <v>5.6666666666666664E-2</v>
      </c>
      <c r="H133" s="42">
        <v>1500</v>
      </c>
      <c r="I133" s="42">
        <v>1736</v>
      </c>
      <c r="J133" s="43">
        <f t="shared" si="9"/>
        <v>1.1573333333333333</v>
      </c>
      <c r="K133" s="42">
        <v>1800</v>
      </c>
      <c r="L133" s="42">
        <v>181.542</v>
      </c>
      <c r="M133" s="43">
        <f t="shared" si="10"/>
        <v>0.10085666666666666</v>
      </c>
      <c r="N133" s="42">
        <f t="shared" si="11"/>
        <v>9418.2484557142852</v>
      </c>
      <c r="O133" s="42">
        <f t="shared" si="12"/>
        <v>3397.58</v>
      </c>
      <c r="P133" s="43">
        <f t="shared" si="13"/>
        <v>0.36074435878134048</v>
      </c>
    </row>
    <row r="134" spans="1:16" x14ac:dyDescent="0.3">
      <c r="A134" s="41" t="s">
        <v>143</v>
      </c>
      <c r="B134" s="42">
        <v>600</v>
      </c>
      <c r="C134" s="42">
        <v>639.08415000000002</v>
      </c>
      <c r="D134" s="43">
        <f t="shared" si="7"/>
        <v>1.06514025</v>
      </c>
      <c r="E134" s="42">
        <v>720</v>
      </c>
      <c r="F134" s="42">
        <v>428.80836999999997</v>
      </c>
      <c r="G134" s="43">
        <f t="shared" si="8"/>
        <v>0.59556718055555546</v>
      </c>
      <c r="H134" s="42">
        <v>500</v>
      </c>
      <c r="I134" s="42">
        <v>1203.77351</v>
      </c>
      <c r="J134" s="43">
        <f t="shared" si="9"/>
        <v>2.40754702</v>
      </c>
      <c r="K134" s="42">
        <v>736</v>
      </c>
      <c r="L134" s="42">
        <v>31.2</v>
      </c>
      <c r="M134" s="43">
        <f t="shared" si="10"/>
        <v>4.2391304347826085E-2</v>
      </c>
      <c r="N134" s="42">
        <f t="shared" si="11"/>
        <v>4831.7342844505556</v>
      </c>
      <c r="O134" s="42">
        <f t="shared" si="12"/>
        <v>2302.8660299999997</v>
      </c>
      <c r="P134" s="43">
        <f t="shared" si="13"/>
        <v>0.47661272214638595</v>
      </c>
    </row>
    <row r="135" spans="1:16" x14ac:dyDescent="0.3">
      <c r="A135" s="41" t="s">
        <v>144</v>
      </c>
      <c r="B135" s="42">
        <v>3840</v>
      </c>
      <c r="C135" s="42">
        <v>1227.9090000000001</v>
      </c>
      <c r="D135" s="43">
        <f t="shared" ref="D135:D198" si="14">IF(B135=0,0,SUM(C135)/B135)</f>
        <v>0.31976796875000002</v>
      </c>
      <c r="E135" s="42">
        <v>1350</v>
      </c>
      <c r="F135" s="42">
        <v>94.823999999999998</v>
      </c>
      <c r="G135" s="43">
        <f t="shared" ref="G135:G198" si="15">IF(E135=0,0,SUM(F135)/E135)</f>
        <v>7.0239999999999997E-2</v>
      </c>
      <c r="H135" s="42">
        <v>1540</v>
      </c>
      <c r="I135" s="42">
        <v>1567.2919999999999</v>
      </c>
      <c r="J135" s="43">
        <f t="shared" ref="J135:J198" si="16">IF(H135=0,0,SUM(I135)/H135)</f>
        <v>1.0177220779220779</v>
      </c>
      <c r="K135" s="42">
        <v>1700</v>
      </c>
      <c r="L135" s="42">
        <v>40.042000000000002</v>
      </c>
      <c r="M135" s="43">
        <f t="shared" ref="M135:M198" si="17">IF(K135=0,0,SUM(L135)/K135)</f>
        <v>2.3554117647058826E-2</v>
      </c>
      <c r="N135" s="42">
        <f t="shared" ref="N135:N198" si="18">SUM(B135:K135)</f>
        <v>11321.432730046672</v>
      </c>
      <c r="O135" s="42">
        <f t="shared" ref="O135:O198" si="19">SUM(C135)+F135+I135+L135</f>
        <v>2930.067</v>
      </c>
      <c r="P135" s="43">
        <f t="shared" ref="P135:P198" si="20">IF(N135=0,0,SUM(O135)/N135)</f>
        <v>0.25880708474499947</v>
      </c>
    </row>
    <row r="136" spans="1:16" x14ac:dyDescent="0.3">
      <c r="A136" s="41" t="s">
        <v>145</v>
      </c>
      <c r="B136" s="42">
        <v>990</v>
      </c>
      <c r="C136" s="42">
        <v>750</v>
      </c>
      <c r="D136" s="43">
        <f t="shared" si="14"/>
        <v>0.75757575757575757</v>
      </c>
      <c r="E136" s="42">
        <v>825</v>
      </c>
      <c r="F136" s="42">
        <v>40.799999999999997</v>
      </c>
      <c r="G136" s="43">
        <f t="shared" si="15"/>
        <v>4.9454545454545452E-2</v>
      </c>
      <c r="H136" s="42">
        <v>907.5</v>
      </c>
      <c r="I136" s="42">
        <v>1028.9998800000001</v>
      </c>
      <c r="J136" s="43">
        <f t="shared" si="16"/>
        <v>1.1338841652892562</v>
      </c>
      <c r="K136" s="42">
        <v>1180</v>
      </c>
      <c r="L136" s="42">
        <v>0</v>
      </c>
      <c r="M136" s="43">
        <f t="shared" si="17"/>
        <v>0</v>
      </c>
      <c r="N136" s="42">
        <f t="shared" si="18"/>
        <v>5724.24079446832</v>
      </c>
      <c r="O136" s="42">
        <f t="shared" si="19"/>
        <v>1819.79988</v>
      </c>
      <c r="P136" s="43">
        <f t="shared" si="20"/>
        <v>0.31791113360545259</v>
      </c>
    </row>
    <row r="137" spans="1:16" x14ac:dyDescent="0.3">
      <c r="A137" s="41" t="s">
        <v>146</v>
      </c>
      <c r="B137" s="42">
        <v>5158.1000000000004</v>
      </c>
      <c r="C137" s="42">
        <v>3447.8106699999998</v>
      </c>
      <c r="D137" s="43">
        <f t="shared" si="14"/>
        <v>0.66842648843566421</v>
      </c>
      <c r="E137" s="42">
        <v>3500</v>
      </c>
      <c r="F137" s="42">
        <v>45.6</v>
      </c>
      <c r="G137" s="43">
        <f t="shared" si="15"/>
        <v>1.3028571428571429E-2</v>
      </c>
      <c r="H137" s="42">
        <v>7979.8</v>
      </c>
      <c r="I137" s="42">
        <v>1323.8858600000001</v>
      </c>
      <c r="J137" s="43">
        <f t="shared" si="16"/>
        <v>0.16590464172034389</v>
      </c>
      <c r="K137" s="42">
        <v>5073</v>
      </c>
      <c r="L137" s="42">
        <v>1164.9059999999999</v>
      </c>
      <c r="M137" s="43">
        <f t="shared" si="17"/>
        <v>0.22962862211709048</v>
      </c>
      <c r="N137" s="42">
        <f t="shared" si="18"/>
        <v>26529.043889701585</v>
      </c>
      <c r="O137" s="42">
        <f t="shared" si="19"/>
        <v>5982.2025299999996</v>
      </c>
      <c r="P137" s="43">
        <f t="shared" si="20"/>
        <v>0.22549634863856721</v>
      </c>
    </row>
    <row r="138" spans="1:16" x14ac:dyDescent="0.3">
      <c r="A138" s="41" t="s">
        <v>147</v>
      </c>
      <c r="B138" s="42">
        <v>1200</v>
      </c>
      <c r="C138" s="42">
        <v>994.15575000000001</v>
      </c>
      <c r="D138" s="43">
        <f t="shared" si="14"/>
        <v>0.82846312499999997</v>
      </c>
      <c r="E138" s="42">
        <v>1200</v>
      </c>
      <c r="F138" s="42">
        <v>124.029</v>
      </c>
      <c r="G138" s="43">
        <f t="shared" si="15"/>
        <v>0.10335749999999999</v>
      </c>
      <c r="H138" s="42">
        <v>1000</v>
      </c>
      <c r="I138" s="42">
        <v>1239.3004599999999</v>
      </c>
      <c r="J138" s="43">
        <f t="shared" si="16"/>
        <v>1.2393004599999999</v>
      </c>
      <c r="K138" s="42">
        <v>1435</v>
      </c>
      <c r="L138" s="42">
        <v>100.56056</v>
      </c>
      <c r="M138" s="43">
        <f t="shared" si="17"/>
        <v>7.0077045296167248E-2</v>
      </c>
      <c r="N138" s="42">
        <f t="shared" si="18"/>
        <v>7194.6563310849997</v>
      </c>
      <c r="O138" s="42">
        <f t="shared" si="19"/>
        <v>2458.0457699999997</v>
      </c>
      <c r="P138" s="43">
        <f t="shared" si="20"/>
        <v>0.3416488094615231</v>
      </c>
    </row>
    <row r="139" spans="1:16" x14ac:dyDescent="0.3">
      <c r="A139" s="41" t="s">
        <v>148</v>
      </c>
      <c r="B139" s="42">
        <v>1290</v>
      </c>
      <c r="C139" s="42">
        <v>1100.9855500000001</v>
      </c>
      <c r="D139" s="43">
        <f t="shared" si="14"/>
        <v>0.85347717054263572</v>
      </c>
      <c r="E139" s="42">
        <v>3026</v>
      </c>
      <c r="F139" s="42">
        <v>201.85758999999999</v>
      </c>
      <c r="G139" s="43">
        <f t="shared" si="15"/>
        <v>6.670772967614011E-2</v>
      </c>
      <c r="H139" s="42">
        <v>3120</v>
      </c>
      <c r="I139" s="42">
        <v>245.61241000000001</v>
      </c>
      <c r="J139" s="43">
        <f t="shared" si="16"/>
        <v>7.8721926282051283E-2</v>
      </c>
      <c r="K139" s="42">
        <v>1956.5</v>
      </c>
      <c r="L139" s="42">
        <v>306.87702000000002</v>
      </c>
      <c r="M139" s="43">
        <f t="shared" si="17"/>
        <v>0.15684999744441605</v>
      </c>
      <c r="N139" s="42">
        <f t="shared" si="18"/>
        <v>10941.954456826499</v>
      </c>
      <c r="O139" s="42">
        <f t="shared" si="19"/>
        <v>1855.33257</v>
      </c>
      <c r="P139" s="43">
        <f t="shared" si="20"/>
        <v>0.16956135006049944</v>
      </c>
    </row>
    <row r="140" spans="1:16" x14ac:dyDescent="0.3">
      <c r="A140" s="41" t="s">
        <v>149</v>
      </c>
      <c r="B140" s="42">
        <v>1500</v>
      </c>
      <c r="C140" s="42">
        <v>2643.28</v>
      </c>
      <c r="D140" s="43">
        <f t="shared" si="14"/>
        <v>1.7621866666666668</v>
      </c>
      <c r="E140" s="42">
        <v>1500</v>
      </c>
      <c r="F140" s="42">
        <v>198.99137999999999</v>
      </c>
      <c r="G140" s="43">
        <f t="shared" si="15"/>
        <v>0.13266091999999999</v>
      </c>
      <c r="H140" s="42">
        <v>1500</v>
      </c>
      <c r="I140" s="42">
        <v>233.18332000000001</v>
      </c>
      <c r="J140" s="43">
        <f t="shared" si="16"/>
        <v>0.15545554666666667</v>
      </c>
      <c r="K140" s="42">
        <v>2268</v>
      </c>
      <c r="L140" s="42">
        <v>519.4</v>
      </c>
      <c r="M140" s="43">
        <f t="shared" si="17"/>
        <v>0.22901234567901232</v>
      </c>
      <c r="N140" s="42">
        <f t="shared" si="18"/>
        <v>9845.505003133334</v>
      </c>
      <c r="O140" s="42">
        <f t="shared" si="19"/>
        <v>3594.8547000000003</v>
      </c>
      <c r="P140" s="43">
        <f t="shared" si="20"/>
        <v>0.36512649161784361</v>
      </c>
    </row>
    <row r="141" spans="1:16" x14ac:dyDescent="0.3">
      <c r="A141" s="41" t="s">
        <v>150</v>
      </c>
      <c r="B141" s="42">
        <v>1210</v>
      </c>
      <c r="C141" s="42">
        <v>1314.2650000000001</v>
      </c>
      <c r="D141" s="43">
        <f t="shared" si="14"/>
        <v>1.0861694214876034</v>
      </c>
      <c r="E141" s="42">
        <v>1500</v>
      </c>
      <c r="F141" s="42">
        <v>292.42500000000001</v>
      </c>
      <c r="G141" s="43">
        <f t="shared" si="15"/>
        <v>0.19495000000000001</v>
      </c>
      <c r="H141" s="42">
        <v>1100</v>
      </c>
      <c r="I141" s="42">
        <v>1147.713</v>
      </c>
      <c r="J141" s="43">
        <f t="shared" si="16"/>
        <v>1.0433754545454546</v>
      </c>
      <c r="K141" s="42">
        <v>1355.2</v>
      </c>
      <c r="L141" s="42">
        <v>19.38</v>
      </c>
      <c r="M141" s="43">
        <f t="shared" si="17"/>
        <v>1.4300472255017708E-2</v>
      </c>
      <c r="N141" s="42">
        <f t="shared" si="18"/>
        <v>7921.9274948760331</v>
      </c>
      <c r="O141" s="42">
        <f t="shared" si="19"/>
        <v>2773.7830000000004</v>
      </c>
      <c r="P141" s="43">
        <f t="shared" si="20"/>
        <v>0.35013991251423415</v>
      </c>
    </row>
    <row r="142" spans="1:16" x14ac:dyDescent="0.3">
      <c r="A142" s="41" t="s">
        <v>151</v>
      </c>
      <c r="B142" s="42">
        <v>1000</v>
      </c>
      <c r="C142" s="42">
        <v>970.34100000000001</v>
      </c>
      <c r="D142" s="43">
        <f t="shared" si="14"/>
        <v>0.97034100000000001</v>
      </c>
      <c r="E142" s="42">
        <v>1500</v>
      </c>
      <c r="F142" s="42">
        <v>350.4</v>
      </c>
      <c r="G142" s="43">
        <f t="shared" si="15"/>
        <v>0.23359999999999997</v>
      </c>
      <c r="H142" s="42">
        <v>0</v>
      </c>
      <c r="I142" s="42">
        <v>2178.8000000000002</v>
      </c>
      <c r="J142" s="43">
        <f t="shared" si="16"/>
        <v>0</v>
      </c>
      <c r="K142" s="42">
        <v>0</v>
      </c>
      <c r="L142" s="42">
        <v>1667.55</v>
      </c>
      <c r="M142" s="43">
        <f t="shared" si="17"/>
        <v>0</v>
      </c>
      <c r="N142" s="42">
        <f t="shared" si="18"/>
        <v>6000.7449409999999</v>
      </c>
      <c r="O142" s="42">
        <f t="shared" si="19"/>
        <v>5167.0910000000003</v>
      </c>
      <c r="P142" s="43">
        <f t="shared" si="20"/>
        <v>0.86107492499738303</v>
      </c>
    </row>
    <row r="143" spans="1:16" x14ac:dyDescent="0.3">
      <c r="A143" s="41" t="s">
        <v>16</v>
      </c>
      <c r="B143" s="42">
        <v>300</v>
      </c>
      <c r="C143" s="42">
        <v>105.9726</v>
      </c>
      <c r="D143" s="43">
        <f t="shared" si="14"/>
        <v>0.353242</v>
      </c>
      <c r="E143" s="42">
        <v>400</v>
      </c>
      <c r="F143" s="42">
        <v>0</v>
      </c>
      <c r="G143" s="43">
        <f t="shared" si="15"/>
        <v>0</v>
      </c>
      <c r="H143" s="42">
        <v>400</v>
      </c>
      <c r="I143" s="42">
        <v>686.40894000000003</v>
      </c>
      <c r="J143" s="43">
        <f t="shared" si="16"/>
        <v>1.71602235</v>
      </c>
      <c r="K143" s="42">
        <v>300</v>
      </c>
      <c r="L143" s="42">
        <v>174.262</v>
      </c>
      <c r="M143" s="43">
        <f t="shared" si="17"/>
        <v>0.58087333333333335</v>
      </c>
      <c r="N143" s="42">
        <f t="shared" si="18"/>
        <v>2194.45080435</v>
      </c>
      <c r="O143" s="42">
        <f t="shared" si="19"/>
        <v>966.64354000000003</v>
      </c>
      <c r="P143" s="43">
        <f t="shared" si="20"/>
        <v>0.44049451374523818</v>
      </c>
    </row>
    <row r="144" spans="1:16" x14ac:dyDescent="0.3">
      <c r="A144" s="41" t="s">
        <v>152</v>
      </c>
      <c r="B144" s="42">
        <v>1300</v>
      </c>
      <c r="C144" s="42">
        <v>1479.5240100000001</v>
      </c>
      <c r="D144" s="43">
        <f t="shared" si="14"/>
        <v>1.1380953923076924</v>
      </c>
      <c r="E144" s="42">
        <v>1500</v>
      </c>
      <c r="F144" s="42">
        <v>170.34709000000001</v>
      </c>
      <c r="G144" s="43">
        <f t="shared" si="15"/>
        <v>0.11356472666666667</v>
      </c>
      <c r="H144" s="42">
        <v>1725</v>
      </c>
      <c r="I144" s="42">
        <v>2423.9670000000001</v>
      </c>
      <c r="J144" s="43">
        <f t="shared" si="16"/>
        <v>1.4051982608695652</v>
      </c>
      <c r="K144" s="42">
        <v>2109</v>
      </c>
      <c r="L144" s="42">
        <v>50.210740000000001</v>
      </c>
      <c r="M144" s="43">
        <f t="shared" si="17"/>
        <v>2.3807842579421527E-2</v>
      </c>
      <c r="N144" s="42">
        <f t="shared" si="18"/>
        <v>10710.494958379844</v>
      </c>
      <c r="O144" s="42">
        <f t="shared" si="19"/>
        <v>4124.0488400000004</v>
      </c>
      <c r="P144" s="43">
        <f t="shared" si="20"/>
        <v>0.38504745635245946</v>
      </c>
    </row>
    <row r="145" spans="1:16" x14ac:dyDescent="0.3">
      <c r="A145" s="41" t="s">
        <v>153</v>
      </c>
      <c r="B145" s="42">
        <v>200</v>
      </c>
      <c r="C145" s="42">
        <v>442.1</v>
      </c>
      <c r="D145" s="43">
        <f t="shared" si="14"/>
        <v>2.2105000000000001</v>
      </c>
      <c r="E145" s="42">
        <v>200</v>
      </c>
      <c r="F145" s="42">
        <v>273</v>
      </c>
      <c r="G145" s="43">
        <f t="shared" si="15"/>
        <v>1.365</v>
      </c>
      <c r="H145" s="42">
        <v>230</v>
      </c>
      <c r="I145" s="42">
        <v>1155.4000000000001</v>
      </c>
      <c r="J145" s="43">
        <f t="shared" si="16"/>
        <v>5.0234782608695658</v>
      </c>
      <c r="K145" s="42">
        <v>1280</v>
      </c>
      <c r="L145" s="42">
        <v>628.15250000000003</v>
      </c>
      <c r="M145" s="43">
        <f t="shared" si="17"/>
        <v>0.49074414062500005</v>
      </c>
      <c r="N145" s="42">
        <f t="shared" si="18"/>
        <v>3789.0989782608694</v>
      </c>
      <c r="O145" s="42">
        <f t="shared" si="19"/>
        <v>2498.6525000000001</v>
      </c>
      <c r="P145" s="43">
        <f t="shared" si="20"/>
        <v>0.65943183705030539</v>
      </c>
    </row>
    <row r="146" spans="1:16" x14ac:dyDescent="0.3">
      <c r="A146" s="41" t="s">
        <v>154</v>
      </c>
      <c r="B146" s="42">
        <v>1000</v>
      </c>
      <c r="C146" s="42">
        <v>1152.00478</v>
      </c>
      <c r="D146" s="43">
        <f t="shared" si="14"/>
        <v>1.15200478</v>
      </c>
      <c r="E146" s="42">
        <v>1100</v>
      </c>
      <c r="F146" s="42">
        <v>211.55699999999999</v>
      </c>
      <c r="G146" s="43">
        <f t="shared" si="15"/>
        <v>0.19232454545454544</v>
      </c>
      <c r="H146" s="42">
        <v>600</v>
      </c>
      <c r="I146" s="42">
        <v>1230.3839599999999</v>
      </c>
      <c r="J146" s="43">
        <f t="shared" si="16"/>
        <v>2.0506399333333332</v>
      </c>
      <c r="K146" s="42">
        <v>700</v>
      </c>
      <c r="L146" s="42">
        <v>510.04674999999997</v>
      </c>
      <c r="M146" s="43">
        <f t="shared" si="17"/>
        <v>0.72863821428571429</v>
      </c>
      <c r="N146" s="42">
        <f t="shared" si="18"/>
        <v>5997.3407092587877</v>
      </c>
      <c r="O146" s="42">
        <f t="shared" si="19"/>
        <v>3103.9924900000001</v>
      </c>
      <c r="P146" s="43">
        <f t="shared" si="20"/>
        <v>0.51756147273874376</v>
      </c>
    </row>
    <row r="147" spans="1:16" x14ac:dyDescent="0.3">
      <c r="A147" s="41" t="s">
        <v>155</v>
      </c>
      <c r="B147" s="42">
        <v>1700</v>
      </c>
      <c r="C147" s="42">
        <v>1743.65</v>
      </c>
      <c r="D147" s="43">
        <f t="shared" si="14"/>
        <v>1.0256764705882353</v>
      </c>
      <c r="E147" s="42">
        <v>1800</v>
      </c>
      <c r="F147" s="42">
        <v>245</v>
      </c>
      <c r="G147" s="43">
        <f t="shared" si="15"/>
        <v>0.1361111111111111</v>
      </c>
      <c r="H147" s="42">
        <v>1000</v>
      </c>
      <c r="I147" s="42">
        <v>2579.4499999999998</v>
      </c>
      <c r="J147" s="43">
        <f t="shared" si="16"/>
        <v>2.57945</v>
      </c>
      <c r="K147" s="42">
        <v>2000</v>
      </c>
      <c r="L147" s="42">
        <v>0</v>
      </c>
      <c r="M147" s="43">
        <f t="shared" si="17"/>
        <v>0</v>
      </c>
      <c r="N147" s="42">
        <f t="shared" si="18"/>
        <v>11071.841237581697</v>
      </c>
      <c r="O147" s="42">
        <f t="shared" si="19"/>
        <v>4568.1000000000004</v>
      </c>
      <c r="P147" s="43">
        <f t="shared" si="20"/>
        <v>0.41258720225270873</v>
      </c>
    </row>
    <row r="148" spans="1:16" x14ac:dyDescent="0.3">
      <c r="A148" s="41" t="s">
        <v>156</v>
      </c>
      <c r="B148" s="42">
        <v>842.78</v>
      </c>
      <c r="C148" s="42">
        <v>654.40891999999997</v>
      </c>
      <c r="D148" s="43">
        <f t="shared" si="14"/>
        <v>0.77648843114454547</v>
      </c>
      <c r="E148" s="42">
        <v>985.8</v>
      </c>
      <c r="F148" s="42">
        <v>316.32521999999994</v>
      </c>
      <c r="G148" s="43">
        <f t="shared" si="15"/>
        <v>0.32088174071819836</v>
      </c>
      <c r="H148" s="42">
        <v>1100</v>
      </c>
      <c r="I148" s="42">
        <v>1089.6214499999999</v>
      </c>
      <c r="J148" s="43">
        <f t="shared" si="16"/>
        <v>0.99056495454545446</v>
      </c>
      <c r="K148" s="42">
        <v>1500</v>
      </c>
      <c r="L148" s="42">
        <v>153.36224999999999</v>
      </c>
      <c r="M148" s="43">
        <f t="shared" si="17"/>
        <v>0.1022415</v>
      </c>
      <c r="N148" s="42">
        <f t="shared" si="18"/>
        <v>6491.0235251264075</v>
      </c>
      <c r="O148" s="42">
        <f t="shared" si="19"/>
        <v>2213.7178399999998</v>
      </c>
      <c r="P148" s="43">
        <f t="shared" si="20"/>
        <v>0.34104295438628679</v>
      </c>
    </row>
    <row r="149" spans="1:16" x14ac:dyDescent="0.3">
      <c r="A149" s="41" t="s">
        <v>157</v>
      </c>
      <c r="B149" s="42">
        <v>500</v>
      </c>
      <c r="C149" s="42">
        <v>300.28500000000003</v>
      </c>
      <c r="D149" s="43">
        <f t="shared" si="14"/>
        <v>0.60057000000000005</v>
      </c>
      <c r="E149" s="42">
        <v>500</v>
      </c>
      <c r="F149" s="42">
        <v>213.05500000000001</v>
      </c>
      <c r="G149" s="43">
        <f t="shared" si="15"/>
        <v>0.42610999999999999</v>
      </c>
      <c r="H149" s="42">
        <v>250</v>
      </c>
      <c r="I149" s="42">
        <v>840.22194000000002</v>
      </c>
      <c r="J149" s="43">
        <f t="shared" si="16"/>
        <v>3.3608877600000002</v>
      </c>
      <c r="K149" s="42">
        <v>500</v>
      </c>
      <c r="L149" s="42">
        <v>51.551799999999993</v>
      </c>
      <c r="M149" s="43">
        <f t="shared" si="17"/>
        <v>0.10310359999999999</v>
      </c>
      <c r="N149" s="42">
        <f t="shared" si="18"/>
        <v>3107.94950776</v>
      </c>
      <c r="O149" s="42">
        <f t="shared" si="19"/>
        <v>1405.11374</v>
      </c>
      <c r="P149" s="43">
        <f t="shared" si="20"/>
        <v>0.45210314276074293</v>
      </c>
    </row>
    <row r="150" spans="1:16" x14ac:dyDescent="0.3">
      <c r="A150" s="41" t="s">
        <v>158</v>
      </c>
      <c r="B150" s="42">
        <v>1300</v>
      </c>
      <c r="C150" s="42">
        <v>686.17789000000005</v>
      </c>
      <c r="D150" s="43">
        <f t="shared" si="14"/>
        <v>0.52782914615384624</v>
      </c>
      <c r="E150" s="42">
        <v>1200</v>
      </c>
      <c r="F150" s="42">
        <v>314.012</v>
      </c>
      <c r="G150" s="43">
        <f t="shared" si="15"/>
        <v>0.26167666666666667</v>
      </c>
      <c r="H150" s="42">
        <v>123</v>
      </c>
      <c r="I150" s="42">
        <v>1260.6681699999999</v>
      </c>
      <c r="J150" s="43">
        <f t="shared" si="16"/>
        <v>10.249334715447153</v>
      </c>
      <c r="K150" s="42">
        <v>1300</v>
      </c>
      <c r="L150" s="42">
        <v>28.7</v>
      </c>
      <c r="M150" s="43">
        <f t="shared" si="17"/>
        <v>2.2076923076923077E-2</v>
      </c>
      <c r="N150" s="42">
        <f t="shared" si="18"/>
        <v>6194.896900528267</v>
      </c>
      <c r="O150" s="42">
        <f t="shared" si="19"/>
        <v>2289.5580599999998</v>
      </c>
      <c r="P150" s="43">
        <f t="shared" si="20"/>
        <v>0.369587758563788</v>
      </c>
    </row>
    <row r="151" spans="1:16" x14ac:dyDescent="0.3">
      <c r="A151" s="41" t="s">
        <v>159</v>
      </c>
      <c r="B151" s="42">
        <v>1300</v>
      </c>
      <c r="C151" s="42">
        <v>856.08228000000008</v>
      </c>
      <c r="D151" s="43">
        <f t="shared" si="14"/>
        <v>0.65852483076923085</v>
      </c>
      <c r="E151" s="42">
        <v>1300</v>
      </c>
      <c r="F151" s="42">
        <v>542.23831000000007</v>
      </c>
      <c r="G151" s="43">
        <f t="shared" si="15"/>
        <v>0.41710639230769236</v>
      </c>
      <c r="H151" s="42">
        <v>2000</v>
      </c>
      <c r="I151" s="42">
        <v>1120.2061200000001</v>
      </c>
      <c r="J151" s="43">
        <f t="shared" si="16"/>
        <v>0.56010305999999999</v>
      </c>
      <c r="K151" s="42">
        <v>2500</v>
      </c>
      <c r="L151" s="42">
        <v>310.31299999999999</v>
      </c>
      <c r="M151" s="43">
        <f t="shared" si="17"/>
        <v>0.12412519999999999</v>
      </c>
      <c r="N151" s="42">
        <f t="shared" si="18"/>
        <v>9620.1624442830762</v>
      </c>
      <c r="O151" s="42">
        <f t="shared" si="19"/>
        <v>2828.8397100000002</v>
      </c>
      <c r="P151" s="43">
        <f t="shared" si="20"/>
        <v>0.29405321650062988</v>
      </c>
    </row>
    <row r="152" spans="1:16" x14ac:dyDescent="0.3">
      <c r="A152" s="41" t="s">
        <v>160</v>
      </c>
      <c r="B152" s="42">
        <v>1500</v>
      </c>
      <c r="C152" s="42">
        <v>2158.7260000000001</v>
      </c>
      <c r="D152" s="43">
        <f t="shared" si="14"/>
        <v>1.4391506666666667</v>
      </c>
      <c r="E152" s="42">
        <v>1400</v>
      </c>
      <c r="F152" s="42">
        <v>200</v>
      </c>
      <c r="G152" s="43">
        <f t="shared" si="15"/>
        <v>0.14285714285714285</v>
      </c>
      <c r="H152" s="42">
        <v>1500</v>
      </c>
      <c r="I152" s="42">
        <v>2083.3719999999998</v>
      </c>
      <c r="J152" s="43">
        <f t="shared" si="16"/>
        <v>1.3889146666666665</v>
      </c>
      <c r="K152" s="42">
        <v>1500</v>
      </c>
      <c r="L152" s="42">
        <v>733</v>
      </c>
      <c r="M152" s="43">
        <f t="shared" si="17"/>
        <v>0.48866666666666669</v>
      </c>
      <c r="N152" s="42">
        <f t="shared" si="18"/>
        <v>10345.06892247619</v>
      </c>
      <c r="O152" s="42">
        <f t="shared" si="19"/>
        <v>5175.098</v>
      </c>
      <c r="P152" s="43">
        <f t="shared" si="20"/>
        <v>0.50024780296594595</v>
      </c>
    </row>
    <row r="153" spans="1:16" x14ac:dyDescent="0.3">
      <c r="A153" s="41" t="s">
        <v>161</v>
      </c>
      <c r="B153" s="42">
        <v>1500</v>
      </c>
      <c r="C153" s="42">
        <v>1173.2861699999999</v>
      </c>
      <c r="D153" s="43">
        <f t="shared" si="14"/>
        <v>0.78219077999999986</v>
      </c>
      <c r="E153" s="42">
        <v>0</v>
      </c>
      <c r="F153" s="42">
        <v>37.299999999999997</v>
      </c>
      <c r="G153" s="43">
        <f t="shared" si="15"/>
        <v>0</v>
      </c>
      <c r="H153" s="42">
        <v>2000</v>
      </c>
      <c r="I153" s="42">
        <v>337.44900000000001</v>
      </c>
      <c r="J153" s="43">
        <f t="shared" si="16"/>
        <v>0.1687245</v>
      </c>
      <c r="K153" s="42">
        <v>3000</v>
      </c>
      <c r="L153" s="42">
        <v>39.49</v>
      </c>
      <c r="M153" s="43">
        <f t="shared" si="17"/>
        <v>1.3163333333333334E-2</v>
      </c>
      <c r="N153" s="42">
        <f t="shared" si="18"/>
        <v>8048.9860852799993</v>
      </c>
      <c r="O153" s="42">
        <f t="shared" si="19"/>
        <v>1587.5251699999999</v>
      </c>
      <c r="P153" s="43">
        <f t="shared" si="20"/>
        <v>0.19723293756256691</v>
      </c>
    </row>
    <row r="154" spans="1:16" x14ac:dyDescent="0.3">
      <c r="A154" s="41" t="s">
        <v>162</v>
      </c>
      <c r="B154" s="42">
        <v>350</v>
      </c>
      <c r="C154" s="42">
        <v>320.32499999999999</v>
      </c>
      <c r="D154" s="43">
        <f t="shared" si="14"/>
        <v>0.91521428571428565</v>
      </c>
      <c r="E154" s="42">
        <v>400</v>
      </c>
      <c r="F154" s="42">
        <v>0</v>
      </c>
      <c r="G154" s="43">
        <f t="shared" si="15"/>
        <v>0</v>
      </c>
      <c r="H154" s="42">
        <v>316.89999999999998</v>
      </c>
      <c r="I154" s="42">
        <v>470.8</v>
      </c>
      <c r="J154" s="43">
        <f t="shared" si="16"/>
        <v>1.4856421584095931</v>
      </c>
      <c r="K154" s="42">
        <v>300</v>
      </c>
      <c r="L154" s="42">
        <v>81.900000000000006</v>
      </c>
      <c r="M154" s="43">
        <f t="shared" si="17"/>
        <v>0.27300000000000002</v>
      </c>
      <c r="N154" s="42">
        <f t="shared" si="18"/>
        <v>2160.4258564441243</v>
      </c>
      <c r="O154" s="42">
        <f t="shared" si="19"/>
        <v>873.02499999999998</v>
      </c>
      <c r="P154" s="43">
        <f t="shared" si="20"/>
        <v>0.40409857037951041</v>
      </c>
    </row>
    <row r="155" spans="1:16" x14ac:dyDescent="0.3">
      <c r="A155" s="41" t="s">
        <v>17</v>
      </c>
      <c r="B155" s="42">
        <v>3000</v>
      </c>
      <c r="C155" s="42">
        <v>2372.21324</v>
      </c>
      <c r="D155" s="43">
        <f t="shared" si="14"/>
        <v>0.79073774666666663</v>
      </c>
      <c r="E155" s="42">
        <v>5600</v>
      </c>
      <c r="F155" s="42">
        <v>0</v>
      </c>
      <c r="G155" s="43">
        <f t="shared" si="15"/>
        <v>0</v>
      </c>
      <c r="H155" s="42">
        <v>0</v>
      </c>
      <c r="I155" s="42">
        <v>4262.92</v>
      </c>
      <c r="J155" s="43">
        <f t="shared" si="16"/>
        <v>0</v>
      </c>
      <c r="K155" s="42">
        <v>0</v>
      </c>
      <c r="L155" s="42">
        <v>0</v>
      </c>
      <c r="M155" s="43">
        <f t="shared" si="17"/>
        <v>0</v>
      </c>
      <c r="N155" s="42">
        <f t="shared" si="18"/>
        <v>15235.923977746666</v>
      </c>
      <c r="O155" s="42">
        <f t="shared" si="19"/>
        <v>6635.1332400000001</v>
      </c>
      <c r="P155" s="43">
        <f t="shared" si="20"/>
        <v>0.4354926717730519</v>
      </c>
    </row>
    <row r="156" spans="1:16" x14ac:dyDescent="0.3">
      <c r="A156" s="41" t="s">
        <v>163</v>
      </c>
      <c r="B156" s="42">
        <v>8600</v>
      </c>
      <c r="C156" s="42">
        <v>1286.0029999999999</v>
      </c>
      <c r="D156" s="43">
        <f t="shared" si="14"/>
        <v>0.14953523255813952</v>
      </c>
      <c r="E156" s="42">
        <v>1300</v>
      </c>
      <c r="F156" s="42">
        <v>210.28299999999999</v>
      </c>
      <c r="G156" s="43">
        <f t="shared" si="15"/>
        <v>0.16175615384615383</v>
      </c>
      <c r="H156" s="42">
        <v>13565</v>
      </c>
      <c r="I156" s="42">
        <v>1329.9997100000001</v>
      </c>
      <c r="J156" s="43">
        <f t="shared" si="16"/>
        <v>9.8046421673424256E-2</v>
      </c>
      <c r="K156" s="42">
        <v>1600</v>
      </c>
      <c r="L156" s="42">
        <v>0</v>
      </c>
      <c r="M156" s="43">
        <f t="shared" si="17"/>
        <v>0</v>
      </c>
      <c r="N156" s="42">
        <f t="shared" si="18"/>
        <v>27891.695047808076</v>
      </c>
      <c r="O156" s="42">
        <f t="shared" si="19"/>
        <v>2826.2857100000001</v>
      </c>
      <c r="P156" s="43">
        <f t="shared" si="20"/>
        <v>0.10133072605144912</v>
      </c>
    </row>
    <row r="157" spans="1:16" x14ac:dyDescent="0.3">
      <c r="A157" s="41" t="s">
        <v>164</v>
      </c>
      <c r="B157" s="42">
        <v>1710.5</v>
      </c>
      <c r="C157" s="42">
        <v>2663.7885099999999</v>
      </c>
      <c r="D157" s="43">
        <f t="shared" si="14"/>
        <v>1.5573157030108156</v>
      </c>
      <c r="E157" s="42">
        <v>18163</v>
      </c>
      <c r="F157" s="42">
        <v>1903.21424</v>
      </c>
      <c r="G157" s="43">
        <f t="shared" si="15"/>
        <v>0.10478523591917635</v>
      </c>
      <c r="H157" s="42">
        <v>19623.2</v>
      </c>
      <c r="I157" s="42">
        <v>5699.5232899999992</v>
      </c>
      <c r="J157" s="43">
        <f t="shared" si="16"/>
        <v>0.29044820875290467</v>
      </c>
      <c r="K157" s="42">
        <v>19555.2</v>
      </c>
      <c r="L157" s="42">
        <v>3384.7359699999997</v>
      </c>
      <c r="M157" s="43">
        <f t="shared" si="17"/>
        <v>0.17308623639747994</v>
      </c>
      <c r="N157" s="42">
        <f t="shared" si="18"/>
        <v>69320.378589147687</v>
      </c>
      <c r="O157" s="42">
        <f t="shared" si="19"/>
        <v>13651.262009999999</v>
      </c>
      <c r="P157" s="43">
        <f t="shared" si="20"/>
        <v>0.19692999790017224</v>
      </c>
    </row>
    <row r="158" spans="1:16" x14ac:dyDescent="0.3">
      <c r="A158" s="41" t="s">
        <v>165</v>
      </c>
      <c r="B158" s="42">
        <v>956</v>
      </c>
      <c r="C158" s="42">
        <v>600</v>
      </c>
      <c r="D158" s="43">
        <f t="shared" si="14"/>
        <v>0.62761506276150625</v>
      </c>
      <c r="E158" s="42">
        <v>1300</v>
      </c>
      <c r="F158" s="42">
        <v>27.28</v>
      </c>
      <c r="G158" s="43">
        <f t="shared" si="15"/>
        <v>2.0984615384615386E-2</v>
      </c>
      <c r="H158" s="42">
        <v>950</v>
      </c>
      <c r="I158" s="42">
        <v>766.68799999999999</v>
      </c>
      <c r="J158" s="43">
        <f t="shared" si="16"/>
        <v>0.80703999999999998</v>
      </c>
      <c r="K158" s="42">
        <v>2000</v>
      </c>
      <c r="L158" s="42">
        <v>305.601</v>
      </c>
      <c r="M158" s="43">
        <f t="shared" si="17"/>
        <v>0.15280050000000001</v>
      </c>
      <c r="N158" s="42">
        <f t="shared" si="18"/>
        <v>6601.4236396781462</v>
      </c>
      <c r="O158" s="42">
        <f t="shared" si="19"/>
        <v>1699.569</v>
      </c>
      <c r="P158" s="43">
        <f t="shared" si="20"/>
        <v>0.257454920751437</v>
      </c>
    </row>
    <row r="159" spans="1:16" x14ac:dyDescent="0.3">
      <c r="A159" s="41" t="s">
        <v>166</v>
      </c>
      <c r="B159" s="42">
        <v>1700</v>
      </c>
      <c r="C159" s="42">
        <v>1546.454</v>
      </c>
      <c r="D159" s="43">
        <f t="shared" si="14"/>
        <v>0.90967882352941176</v>
      </c>
      <c r="E159" s="42">
        <v>1800</v>
      </c>
      <c r="F159" s="42">
        <v>521.40300000000002</v>
      </c>
      <c r="G159" s="43">
        <f t="shared" si="15"/>
        <v>0.28966833333333336</v>
      </c>
      <c r="H159" s="42">
        <v>2200</v>
      </c>
      <c r="I159" s="42">
        <v>1887.5730000000001</v>
      </c>
      <c r="J159" s="43">
        <f t="shared" si="16"/>
        <v>0.85798772727272732</v>
      </c>
      <c r="K159" s="42">
        <v>1000</v>
      </c>
      <c r="L159" s="42">
        <v>951.52813000000003</v>
      </c>
      <c r="M159" s="43">
        <f t="shared" si="17"/>
        <v>0.95152813000000003</v>
      </c>
      <c r="N159" s="42">
        <f t="shared" si="18"/>
        <v>10657.487334884136</v>
      </c>
      <c r="O159" s="42">
        <f t="shared" si="19"/>
        <v>4906.95813</v>
      </c>
      <c r="P159" s="43">
        <f t="shared" si="20"/>
        <v>0.46042354785996531</v>
      </c>
    </row>
    <row r="160" spans="1:16" x14ac:dyDescent="0.3">
      <c r="A160" s="41" t="s">
        <v>167</v>
      </c>
      <c r="B160" s="42">
        <v>1500</v>
      </c>
      <c r="C160" s="42">
        <v>1261.7929999999999</v>
      </c>
      <c r="D160" s="43">
        <f t="shared" si="14"/>
        <v>0.84119533333333329</v>
      </c>
      <c r="E160" s="42">
        <v>1250</v>
      </c>
      <c r="F160" s="42">
        <v>196.02</v>
      </c>
      <c r="G160" s="43">
        <f t="shared" si="15"/>
        <v>0.15681600000000001</v>
      </c>
      <c r="H160" s="42">
        <v>2410</v>
      </c>
      <c r="I160" s="42">
        <v>2486.6</v>
      </c>
      <c r="J160" s="43">
        <f t="shared" si="16"/>
        <v>1.0317842323651452</v>
      </c>
      <c r="K160" s="42">
        <v>2555</v>
      </c>
      <c r="L160" s="42">
        <v>301</v>
      </c>
      <c r="M160" s="43">
        <f t="shared" si="17"/>
        <v>0.11780821917808219</v>
      </c>
      <c r="N160" s="42">
        <f t="shared" si="18"/>
        <v>11661.442795565699</v>
      </c>
      <c r="O160" s="42">
        <f t="shared" si="19"/>
        <v>4245.4129999999996</v>
      </c>
      <c r="P160" s="43">
        <f t="shared" si="20"/>
        <v>0.36405555250970584</v>
      </c>
    </row>
    <row r="161" spans="1:16" x14ac:dyDescent="0.3">
      <c r="A161" s="41" t="s">
        <v>18</v>
      </c>
      <c r="B161" s="42">
        <v>4600</v>
      </c>
      <c r="C161" s="42">
        <v>3068.0477700000001</v>
      </c>
      <c r="D161" s="43">
        <f t="shared" si="14"/>
        <v>0.66696690652173918</v>
      </c>
      <c r="E161" s="42">
        <v>1950</v>
      </c>
      <c r="F161" s="42">
        <v>2498.9442899999999</v>
      </c>
      <c r="G161" s="43">
        <f t="shared" si="15"/>
        <v>1.2815098923076922</v>
      </c>
      <c r="H161" s="42">
        <v>2000</v>
      </c>
      <c r="I161" s="42">
        <v>3234.1067399999997</v>
      </c>
      <c r="J161" s="43">
        <f t="shared" si="16"/>
        <v>1.6170533699999998</v>
      </c>
      <c r="K161" s="42">
        <v>200</v>
      </c>
      <c r="L161" s="42">
        <v>312.2912</v>
      </c>
      <c r="M161" s="43">
        <f t="shared" si="17"/>
        <v>1.561456</v>
      </c>
      <c r="N161" s="42">
        <f t="shared" si="18"/>
        <v>17554.664330168827</v>
      </c>
      <c r="O161" s="42">
        <f t="shared" si="19"/>
        <v>9113.39</v>
      </c>
      <c r="P161" s="43">
        <f t="shared" si="20"/>
        <v>0.51914350673957621</v>
      </c>
    </row>
    <row r="162" spans="1:16" x14ac:dyDescent="0.3">
      <c r="A162" s="41" t="s">
        <v>168</v>
      </c>
      <c r="B162" s="42">
        <v>1000</v>
      </c>
      <c r="C162" s="42">
        <v>447.76900000000001</v>
      </c>
      <c r="D162" s="43">
        <f t="shared" si="14"/>
        <v>0.44776900000000003</v>
      </c>
      <c r="E162" s="42">
        <v>1000</v>
      </c>
      <c r="F162" s="42">
        <v>551.70399999999995</v>
      </c>
      <c r="G162" s="43">
        <f t="shared" si="15"/>
        <v>0.55170399999999997</v>
      </c>
      <c r="H162" s="42">
        <v>1000</v>
      </c>
      <c r="I162" s="42">
        <v>947.31419999999991</v>
      </c>
      <c r="J162" s="43">
        <f t="shared" si="16"/>
        <v>0.94731419999999988</v>
      </c>
      <c r="K162" s="42">
        <v>1000</v>
      </c>
      <c r="L162" s="42">
        <v>15.148999999999999</v>
      </c>
      <c r="M162" s="43">
        <f t="shared" si="17"/>
        <v>1.5148999999999999E-2</v>
      </c>
      <c r="N162" s="42">
        <f t="shared" si="18"/>
        <v>5948.7339872000002</v>
      </c>
      <c r="O162" s="42">
        <f t="shared" si="19"/>
        <v>1961.9361999999996</v>
      </c>
      <c r="P162" s="43">
        <f t="shared" si="20"/>
        <v>0.32980735131568056</v>
      </c>
    </row>
    <row r="163" spans="1:16" x14ac:dyDescent="0.3">
      <c r="A163" s="41" t="s">
        <v>169</v>
      </c>
      <c r="B163" s="42">
        <v>1500</v>
      </c>
      <c r="C163" s="42">
        <v>691.4888400000001</v>
      </c>
      <c r="D163" s="43">
        <f t="shared" si="14"/>
        <v>0.46099256000000005</v>
      </c>
      <c r="E163" s="42">
        <v>3500</v>
      </c>
      <c r="F163" s="42">
        <v>49.994</v>
      </c>
      <c r="G163" s="43">
        <f t="shared" si="15"/>
        <v>1.4284E-2</v>
      </c>
      <c r="H163" s="42">
        <v>3429</v>
      </c>
      <c r="I163" s="42">
        <v>1207.9087500000001</v>
      </c>
      <c r="J163" s="43">
        <f t="shared" si="16"/>
        <v>0.35226268591426074</v>
      </c>
      <c r="K163" s="42">
        <v>4935</v>
      </c>
      <c r="L163" s="42">
        <v>0</v>
      </c>
      <c r="M163" s="43">
        <f t="shared" si="17"/>
        <v>0</v>
      </c>
      <c r="N163" s="42">
        <f t="shared" si="18"/>
        <v>15314.219129245914</v>
      </c>
      <c r="O163" s="42">
        <f t="shared" si="19"/>
        <v>1949.3915900000002</v>
      </c>
      <c r="P163" s="43">
        <f t="shared" si="20"/>
        <v>0.12729291474465076</v>
      </c>
    </row>
    <row r="164" spans="1:16" x14ac:dyDescent="0.3">
      <c r="A164" s="41" t="s">
        <v>170</v>
      </c>
      <c r="B164" s="42">
        <v>200</v>
      </c>
      <c r="C164" s="42">
        <v>804.322</v>
      </c>
      <c r="D164" s="43">
        <f t="shared" si="14"/>
        <v>4.0216099999999999</v>
      </c>
      <c r="E164" s="42">
        <v>1130</v>
      </c>
      <c r="F164" s="42">
        <v>0</v>
      </c>
      <c r="G164" s="43">
        <f t="shared" si="15"/>
        <v>0</v>
      </c>
      <c r="H164" s="42">
        <v>1000</v>
      </c>
      <c r="I164" s="42">
        <v>323.05685999999997</v>
      </c>
      <c r="J164" s="43">
        <f t="shared" si="16"/>
        <v>0.32305685999999995</v>
      </c>
      <c r="K164" s="42">
        <v>800</v>
      </c>
      <c r="L164" s="42">
        <v>0</v>
      </c>
      <c r="M164" s="43">
        <f t="shared" si="17"/>
        <v>0</v>
      </c>
      <c r="N164" s="42">
        <f t="shared" si="18"/>
        <v>4261.7235268599998</v>
      </c>
      <c r="O164" s="42">
        <f t="shared" si="19"/>
        <v>1127.37886</v>
      </c>
      <c r="P164" s="43">
        <f t="shared" si="20"/>
        <v>0.26453589795174792</v>
      </c>
    </row>
    <row r="165" spans="1:16" x14ac:dyDescent="0.3">
      <c r="A165" s="41" t="s">
        <v>171</v>
      </c>
      <c r="B165" s="42">
        <v>3250</v>
      </c>
      <c r="C165" s="42">
        <v>846.9</v>
      </c>
      <c r="D165" s="43">
        <f t="shared" si="14"/>
        <v>0.26058461538461536</v>
      </c>
      <c r="E165" s="42">
        <v>2800</v>
      </c>
      <c r="F165" s="42">
        <v>3059.6948500000003</v>
      </c>
      <c r="G165" s="43">
        <f t="shared" si="15"/>
        <v>1.0927481607142859</v>
      </c>
      <c r="H165" s="42">
        <v>3500</v>
      </c>
      <c r="I165" s="42">
        <v>2279.5402000000004</v>
      </c>
      <c r="J165" s="43">
        <f t="shared" si="16"/>
        <v>0.65129720000000013</v>
      </c>
      <c r="K165" s="42">
        <v>3500</v>
      </c>
      <c r="L165" s="42">
        <v>991.27880000000005</v>
      </c>
      <c r="M165" s="43">
        <f t="shared" si="17"/>
        <v>0.28322251428571432</v>
      </c>
      <c r="N165" s="42">
        <f t="shared" si="18"/>
        <v>19238.139679976099</v>
      </c>
      <c r="O165" s="42">
        <f t="shared" si="19"/>
        <v>7177.4138500000008</v>
      </c>
      <c r="P165" s="43">
        <f t="shared" si="20"/>
        <v>0.3730825313359466</v>
      </c>
    </row>
    <row r="166" spans="1:16" x14ac:dyDescent="0.3">
      <c r="A166" s="41" t="s">
        <v>172</v>
      </c>
      <c r="B166" s="42">
        <v>7000</v>
      </c>
      <c r="C166" s="42">
        <v>2000</v>
      </c>
      <c r="D166" s="43">
        <f t="shared" si="14"/>
        <v>0.2857142857142857</v>
      </c>
      <c r="E166" s="42">
        <v>2530</v>
      </c>
      <c r="F166" s="42">
        <v>65.67</v>
      </c>
      <c r="G166" s="43">
        <f t="shared" si="15"/>
        <v>2.5956521739130437E-2</v>
      </c>
      <c r="H166" s="42">
        <v>2600</v>
      </c>
      <c r="I166" s="42">
        <v>1701.3015</v>
      </c>
      <c r="J166" s="43">
        <f t="shared" si="16"/>
        <v>0.65434673076923078</v>
      </c>
      <c r="K166" s="42">
        <v>4000</v>
      </c>
      <c r="L166" s="42">
        <v>1219.4760000000001</v>
      </c>
      <c r="M166" s="43">
        <f t="shared" si="17"/>
        <v>0.304869</v>
      </c>
      <c r="N166" s="42">
        <f t="shared" si="18"/>
        <v>19897.937517538223</v>
      </c>
      <c r="O166" s="42">
        <f t="shared" si="19"/>
        <v>4986.4475000000002</v>
      </c>
      <c r="P166" s="43">
        <f t="shared" si="20"/>
        <v>0.25060122415224695</v>
      </c>
    </row>
    <row r="167" spans="1:16" x14ac:dyDescent="0.3">
      <c r="A167" s="41" t="s">
        <v>173</v>
      </c>
      <c r="B167" s="42">
        <v>1300</v>
      </c>
      <c r="C167" s="42">
        <v>2200</v>
      </c>
      <c r="D167" s="43">
        <f t="shared" si="14"/>
        <v>1.6923076923076923</v>
      </c>
      <c r="E167" s="42">
        <v>2200</v>
      </c>
      <c r="F167" s="42">
        <v>98</v>
      </c>
      <c r="G167" s="43">
        <f t="shared" si="15"/>
        <v>4.4545454545454548E-2</v>
      </c>
      <c r="H167" s="42">
        <v>2000</v>
      </c>
      <c r="I167" s="42">
        <v>2520</v>
      </c>
      <c r="J167" s="43">
        <f t="shared" si="16"/>
        <v>1.26</v>
      </c>
      <c r="K167" s="42">
        <v>100</v>
      </c>
      <c r="L167" s="42">
        <v>0</v>
      </c>
      <c r="M167" s="43">
        <f t="shared" si="17"/>
        <v>0</v>
      </c>
      <c r="N167" s="42">
        <f t="shared" si="18"/>
        <v>10420.996853146853</v>
      </c>
      <c r="O167" s="42">
        <f t="shared" si="19"/>
        <v>4818</v>
      </c>
      <c r="P167" s="43">
        <f t="shared" si="20"/>
        <v>0.46233580797456025</v>
      </c>
    </row>
    <row r="168" spans="1:16" x14ac:dyDescent="0.3">
      <c r="A168" s="41" t="s">
        <v>174</v>
      </c>
      <c r="B168" s="42">
        <v>2613</v>
      </c>
      <c r="C168" s="42">
        <v>1339.1079999999999</v>
      </c>
      <c r="D168" s="43">
        <f t="shared" si="14"/>
        <v>0.51247914274779949</v>
      </c>
      <c r="E168" s="42">
        <v>300</v>
      </c>
      <c r="F168" s="42">
        <v>68.64</v>
      </c>
      <c r="G168" s="43">
        <f t="shared" si="15"/>
        <v>0.2288</v>
      </c>
      <c r="H168" s="42">
        <v>8176.5</v>
      </c>
      <c r="I168" s="42">
        <v>2122.9798100000003</v>
      </c>
      <c r="J168" s="43">
        <f t="shared" si="16"/>
        <v>0.25964407876230666</v>
      </c>
      <c r="K168" s="42">
        <v>200</v>
      </c>
      <c r="L168" s="42">
        <v>0</v>
      </c>
      <c r="M168" s="43">
        <f t="shared" si="17"/>
        <v>0</v>
      </c>
      <c r="N168" s="42">
        <f t="shared" si="18"/>
        <v>14821.228733221511</v>
      </c>
      <c r="O168" s="42">
        <f t="shared" si="19"/>
        <v>3530.7278100000003</v>
      </c>
      <c r="P168" s="43">
        <f t="shared" si="20"/>
        <v>0.23822099189967558</v>
      </c>
    </row>
    <row r="169" spans="1:16" x14ac:dyDescent="0.3">
      <c r="A169" s="41" t="s">
        <v>175</v>
      </c>
      <c r="B169" s="42">
        <v>4000</v>
      </c>
      <c r="C169" s="42">
        <v>1013.2978400000001</v>
      </c>
      <c r="D169" s="43">
        <f t="shared" si="14"/>
        <v>0.25332446000000003</v>
      </c>
      <c r="E169" s="42">
        <v>11550</v>
      </c>
      <c r="F169" s="42">
        <v>76.406480000000002</v>
      </c>
      <c r="G169" s="43">
        <f t="shared" si="15"/>
        <v>6.6152796536796538E-3</v>
      </c>
      <c r="H169" s="42">
        <v>1150</v>
      </c>
      <c r="I169" s="42">
        <v>767.71015</v>
      </c>
      <c r="J169" s="43">
        <f t="shared" si="16"/>
        <v>0.66757404347826088</v>
      </c>
      <c r="K169" s="42">
        <v>950</v>
      </c>
      <c r="L169" s="42">
        <v>993.76181000000008</v>
      </c>
      <c r="M169" s="43">
        <f t="shared" si="17"/>
        <v>1.0460650631578947</v>
      </c>
      <c r="N169" s="42">
        <f t="shared" si="18"/>
        <v>19508.341983783132</v>
      </c>
      <c r="O169" s="42">
        <f t="shared" si="19"/>
        <v>2851.1762800000001</v>
      </c>
      <c r="P169" s="43">
        <f t="shared" si="20"/>
        <v>0.14615164540226547</v>
      </c>
    </row>
    <row r="170" spans="1:16" x14ac:dyDescent="0.3">
      <c r="A170" s="41" t="s">
        <v>176</v>
      </c>
      <c r="B170" s="42">
        <v>20000</v>
      </c>
      <c r="C170" s="42">
        <v>2708.3527799999997</v>
      </c>
      <c r="D170" s="43">
        <f t="shared" si="14"/>
        <v>0.13541763899999998</v>
      </c>
      <c r="E170" s="42">
        <v>20000</v>
      </c>
      <c r="F170" s="42">
        <v>624.05209000000002</v>
      </c>
      <c r="G170" s="43">
        <f t="shared" si="15"/>
        <v>3.1202604500000002E-2</v>
      </c>
      <c r="H170" s="42">
        <v>20000</v>
      </c>
      <c r="I170" s="42">
        <v>2321.9871800000001</v>
      </c>
      <c r="J170" s="43">
        <f t="shared" si="16"/>
        <v>0.116099359</v>
      </c>
      <c r="K170" s="42">
        <v>23000</v>
      </c>
      <c r="L170" s="42">
        <v>1416.0183300000001</v>
      </c>
      <c r="M170" s="43">
        <f t="shared" si="17"/>
        <v>6.156601434782609E-2</v>
      </c>
      <c r="N170" s="42">
        <f t="shared" si="18"/>
        <v>88654.674769602498</v>
      </c>
      <c r="O170" s="42">
        <f t="shared" si="19"/>
        <v>7070.4103800000003</v>
      </c>
      <c r="P170" s="43">
        <f t="shared" si="20"/>
        <v>7.9752256701349597E-2</v>
      </c>
    </row>
    <row r="171" spans="1:16" x14ac:dyDescent="0.3">
      <c r="A171" s="41" t="s">
        <v>19</v>
      </c>
      <c r="B171" s="42">
        <v>950</v>
      </c>
      <c r="C171" s="42">
        <v>1343.2367400000001</v>
      </c>
      <c r="D171" s="43">
        <f t="shared" si="14"/>
        <v>1.4139334105263159</v>
      </c>
      <c r="E171" s="42">
        <v>1150</v>
      </c>
      <c r="F171" s="42">
        <v>60.075400000000002</v>
      </c>
      <c r="G171" s="43">
        <f t="shared" si="15"/>
        <v>5.2239478260869568E-2</v>
      </c>
      <c r="H171" s="42">
        <v>88.4</v>
      </c>
      <c r="I171" s="42">
        <v>1138.61781</v>
      </c>
      <c r="J171" s="43">
        <f t="shared" si="16"/>
        <v>12.880291968325791</v>
      </c>
      <c r="K171" s="42">
        <v>15</v>
      </c>
      <c r="L171" s="42">
        <v>69.146000000000001</v>
      </c>
      <c r="M171" s="43">
        <f t="shared" si="17"/>
        <v>4.6097333333333337</v>
      </c>
      <c r="N171" s="42">
        <f t="shared" si="18"/>
        <v>4759.6764148571137</v>
      </c>
      <c r="O171" s="42">
        <f t="shared" si="19"/>
        <v>2611.0759499999999</v>
      </c>
      <c r="P171" s="43">
        <f t="shared" si="20"/>
        <v>0.54858266033582559</v>
      </c>
    </row>
    <row r="172" spans="1:16" x14ac:dyDescent="0.3">
      <c r="A172" s="41" t="s">
        <v>177</v>
      </c>
      <c r="B172" s="42">
        <v>1600</v>
      </c>
      <c r="C172" s="42">
        <v>1392.4324999999999</v>
      </c>
      <c r="D172" s="43">
        <f t="shared" si="14"/>
        <v>0.87027031249999998</v>
      </c>
      <c r="E172" s="42">
        <v>1600</v>
      </c>
      <c r="F172" s="42">
        <v>90.45</v>
      </c>
      <c r="G172" s="43">
        <f t="shared" si="15"/>
        <v>5.6531250000000005E-2</v>
      </c>
      <c r="H172" s="42">
        <v>1300</v>
      </c>
      <c r="I172" s="42">
        <v>953.58900000000006</v>
      </c>
      <c r="J172" s="43">
        <f t="shared" si="16"/>
        <v>0.73353000000000002</v>
      </c>
      <c r="K172" s="42">
        <v>100</v>
      </c>
      <c r="L172" s="42">
        <v>49.9</v>
      </c>
      <c r="M172" s="43">
        <f t="shared" si="17"/>
        <v>0.499</v>
      </c>
      <c r="N172" s="42">
        <f t="shared" si="18"/>
        <v>7038.1318315625003</v>
      </c>
      <c r="O172" s="42">
        <f t="shared" si="19"/>
        <v>2486.3715000000002</v>
      </c>
      <c r="P172" s="43">
        <f t="shared" si="20"/>
        <v>0.35327151572379872</v>
      </c>
    </row>
    <row r="173" spans="1:16" x14ac:dyDescent="0.3">
      <c r="A173" s="41" t="s">
        <v>178</v>
      </c>
      <c r="B173" s="42">
        <v>1500</v>
      </c>
      <c r="C173" s="42">
        <v>1449.999</v>
      </c>
      <c r="D173" s="43">
        <f t="shared" si="14"/>
        <v>0.96666600000000003</v>
      </c>
      <c r="E173" s="42">
        <v>1400</v>
      </c>
      <c r="F173" s="42">
        <v>186.3</v>
      </c>
      <c r="G173" s="43">
        <f t="shared" si="15"/>
        <v>0.13307142857142859</v>
      </c>
      <c r="H173" s="42">
        <v>1450</v>
      </c>
      <c r="I173" s="42">
        <v>4390.3</v>
      </c>
      <c r="J173" s="43">
        <f t="shared" si="16"/>
        <v>3.0277931034482761</v>
      </c>
      <c r="K173" s="42">
        <v>1819</v>
      </c>
      <c r="L173" s="42">
        <v>0</v>
      </c>
      <c r="M173" s="43">
        <f t="shared" si="17"/>
        <v>0</v>
      </c>
      <c r="N173" s="42">
        <f t="shared" si="18"/>
        <v>12199.72653053202</v>
      </c>
      <c r="O173" s="42">
        <f t="shared" si="19"/>
        <v>6026.5990000000002</v>
      </c>
      <c r="P173" s="43">
        <f t="shared" si="20"/>
        <v>0.49399459774096965</v>
      </c>
    </row>
    <row r="174" spans="1:16" x14ac:dyDescent="0.3">
      <c r="A174" s="41" t="s">
        <v>179</v>
      </c>
      <c r="B174" s="42">
        <v>700</v>
      </c>
      <c r="C174" s="42">
        <v>469.81200000000001</v>
      </c>
      <c r="D174" s="43">
        <f t="shared" si="14"/>
        <v>0.67115999999999998</v>
      </c>
      <c r="E174" s="42">
        <v>700</v>
      </c>
      <c r="F174" s="42">
        <v>1028.3733999999999</v>
      </c>
      <c r="G174" s="43">
        <f t="shared" si="15"/>
        <v>1.4691048571428571</v>
      </c>
      <c r="H174" s="42">
        <v>150</v>
      </c>
      <c r="I174" s="42">
        <v>376.67</v>
      </c>
      <c r="J174" s="43">
        <f t="shared" si="16"/>
        <v>2.5111333333333334</v>
      </c>
      <c r="K174" s="42">
        <v>100</v>
      </c>
      <c r="L174" s="42">
        <v>99.152199999999993</v>
      </c>
      <c r="M174" s="43">
        <f t="shared" si="17"/>
        <v>0.9915219999999999</v>
      </c>
      <c r="N174" s="42">
        <f t="shared" si="18"/>
        <v>3529.5067981904767</v>
      </c>
      <c r="O174" s="42">
        <f t="shared" si="19"/>
        <v>1974.0075999999999</v>
      </c>
      <c r="P174" s="43">
        <f t="shared" si="20"/>
        <v>0.55928709388293085</v>
      </c>
    </row>
    <row r="175" spans="1:16" x14ac:dyDescent="0.3">
      <c r="A175" s="41" t="s">
        <v>180</v>
      </c>
      <c r="B175" s="42">
        <v>1080</v>
      </c>
      <c r="C175" s="42">
        <v>839.97</v>
      </c>
      <c r="D175" s="43">
        <f t="shared" si="14"/>
        <v>0.77775000000000005</v>
      </c>
      <c r="E175" s="42">
        <v>800</v>
      </c>
      <c r="F175" s="42">
        <v>293.01400000000001</v>
      </c>
      <c r="G175" s="43">
        <f t="shared" si="15"/>
        <v>0.36626750000000002</v>
      </c>
      <c r="H175" s="42">
        <v>1000</v>
      </c>
      <c r="I175" s="42">
        <v>1373.116</v>
      </c>
      <c r="J175" s="43">
        <f t="shared" si="16"/>
        <v>1.373116</v>
      </c>
      <c r="K175" s="42">
        <v>1000</v>
      </c>
      <c r="L175" s="42">
        <v>199.10973999999999</v>
      </c>
      <c r="M175" s="43">
        <f t="shared" si="17"/>
        <v>0.19910973999999998</v>
      </c>
      <c r="N175" s="42">
        <f t="shared" si="18"/>
        <v>6388.6171334999999</v>
      </c>
      <c r="O175" s="42">
        <f t="shared" si="19"/>
        <v>2705.2097399999998</v>
      </c>
      <c r="P175" s="43">
        <f t="shared" si="20"/>
        <v>0.42344214459412322</v>
      </c>
    </row>
    <row r="176" spans="1:16" x14ac:dyDescent="0.3">
      <c r="A176" s="41" t="s">
        <v>181</v>
      </c>
      <c r="B176" s="42">
        <v>1169</v>
      </c>
      <c r="C176" s="42">
        <v>954.08620999999994</v>
      </c>
      <c r="D176" s="43">
        <f t="shared" si="14"/>
        <v>0.81615586826347297</v>
      </c>
      <c r="E176" s="42">
        <v>1015</v>
      </c>
      <c r="F176" s="42">
        <v>661.53660000000002</v>
      </c>
      <c r="G176" s="43">
        <f t="shared" si="15"/>
        <v>0.65176019704433497</v>
      </c>
      <c r="H176" s="42">
        <v>700</v>
      </c>
      <c r="I176" s="42">
        <v>647.76943000000006</v>
      </c>
      <c r="J176" s="43">
        <f t="shared" si="16"/>
        <v>0.92538490000000007</v>
      </c>
      <c r="K176" s="42">
        <v>1800</v>
      </c>
      <c r="L176" s="42">
        <v>1434.5313200000001</v>
      </c>
      <c r="M176" s="43">
        <f t="shared" si="17"/>
        <v>0.79696184444444451</v>
      </c>
      <c r="N176" s="42">
        <f t="shared" si="18"/>
        <v>6949.7855409653075</v>
      </c>
      <c r="O176" s="42">
        <f t="shared" si="19"/>
        <v>3697.9235600000002</v>
      </c>
      <c r="P176" s="43">
        <f t="shared" si="20"/>
        <v>0.5320917513501241</v>
      </c>
    </row>
    <row r="177" spans="1:16" x14ac:dyDescent="0.3">
      <c r="A177" s="41" t="s">
        <v>182</v>
      </c>
      <c r="B177" s="42">
        <v>252.2</v>
      </c>
      <c r="C177" s="42">
        <v>189.42630000000003</v>
      </c>
      <c r="D177" s="43">
        <f t="shared" si="14"/>
        <v>0.75109555908009529</v>
      </c>
      <c r="E177" s="42">
        <v>100</v>
      </c>
      <c r="F177" s="42">
        <v>280.82537000000002</v>
      </c>
      <c r="G177" s="43">
        <f t="shared" si="15"/>
        <v>2.8082537000000003</v>
      </c>
      <c r="H177" s="42">
        <v>180</v>
      </c>
      <c r="I177" s="42">
        <v>1175.6902399999999</v>
      </c>
      <c r="J177" s="43">
        <f t="shared" si="16"/>
        <v>6.5316124444444439</v>
      </c>
      <c r="K177" s="42">
        <v>50</v>
      </c>
      <c r="L177" s="42">
        <v>56.016249999999999</v>
      </c>
      <c r="M177" s="43">
        <f t="shared" si="17"/>
        <v>1.120325</v>
      </c>
      <c r="N177" s="42">
        <f t="shared" si="18"/>
        <v>2238.2328717035243</v>
      </c>
      <c r="O177" s="42">
        <f t="shared" si="19"/>
        <v>1701.9581599999999</v>
      </c>
      <c r="P177" s="43">
        <f t="shared" si="20"/>
        <v>0.76040262901895261</v>
      </c>
    </row>
    <row r="178" spans="1:16" x14ac:dyDescent="0.3">
      <c r="A178" s="41" t="s">
        <v>183</v>
      </c>
      <c r="B178" s="42">
        <v>2000</v>
      </c>
      <c r="C178" s="42">
        <v>886.92129999999997</v>
      </c>
      <c r="D178" s="43">
        <f t="shared" si="14"/>
        <v>0.44346065000000001</v>
      </c>
      <c r="E178" s="42">
        <v>2000</v>
      </c>
      <c r="F178" s="42">
        <v>2006.2878999999998</v>
      </c>
      <c r="G178" s="43">
        <f t="shared" si="15"/>
        <v>1.0031439499999999</v>
      </c>
      <c r="H178" s="42">
        <v>0</v>
      </c>
      <c r="I178" s="42">
        <v>1719.5871499999998</v>
      </c>
      <c r="J178" s="43">
        <f t="shared" si="16"/>
        <v>0</v>
      </c>
      <c r="K178" s="42">
        <v>0</v>
      </c>
      <c r="L178" s="42">
        <v>384.20254999999997</v>
      </c>
      <c r="M178" s="43">
        <f t="shared" si="17"/>
        <v>0</v>
      </c>
      <c r="N178" s="42">
        <f t="shared" si="18"/>
        <v>8614.2429545999985</v>
      </c>
      <c r="O178" s="42">
        <f t="shared" si="19"/>
        <v>4996.9988999999996</v>
      </c>
      <c r="P178" s="43">
        <f t="shared" si="20"/>
        <v>0.58008567048037651</v>
      </c>
    </row>
    <row r="179" spans="1:16" x14ac:dyDescent="0.3">
      <c r="A179" s="41" t="s">
        <v>184</v>
      </c>
      <c r="B179" s="42">
        <v>500</v>
      </c>
      <c r="C179" s="42">
        <v>900.97919999999999</v>
      </c>
      <c r="D179" s="43">
        <f t="shared" si="14"/>
        <v>1.8019584</v>
      </c>
      <c r="E179" s="42">
        <v>1000</v>
      </c>
      <c r="F179" s="42">
        <v>23.68</v>
      </c>
      <c r="G179" s="43">
        <f t="shared" si="15"/>
        <v>2.368E-2</v>
      </c>
      <c r="H179" s="42">
        <v>3000</v>
      </c>
      <c r="I179" s="42">
        <v>1220.3508700000002</v>
      </c>
      <c r="J179" s="43">
        <f t="shared" si="16"/>
        <v>0.4067836233333334</v>
      </c>
      <c r="K179" s="42">
        <v>4000</v>
      </c>
      <c r="L179" s="42">
        <v>751.21249999999998</v>
      </c>
      <c r="M179" s="43">
        <f t="shared" si="17"/>
        <v>0.18780312499999999</v>
      </c>
      <c r="N179" s="42">
        <f t="shared" si="18"/>
        <v>10647.242492023333</v>
      </c>
      <c r="O179" s="42">
        <f t="shared" si="19"/>
        <v>2896.2225700000004</v>
      </c>
      <c r="P179" s="43">
        <f t="shared" si="20"/>
        <v>0.27201621191306413</v>
      </c>
    </row>
    <row r="180" spans="1:16" s="22" customFormat="1" x14ac:dyDescent="0.3">
      <c r="A180" s="45" t="s">
        <v>20</v>
      </c>
      <c r="B180" s="46">
        <v>2940</v>
      </c>
      <c r="C180" s="46">
        <v>770</v>
      </c>
      <c r="D180" s="47">
        <f t="shared" si="14"/>
        <v>0.26190476190476192</v>
      </c>
      <c r="E180" s="46">
        <v>1500</v>
      </c>
      <c r="F180" s="46">
        <v>83.3</v>
      </c>
      <c r="G180" s="47">
        <f t="shared" si="15"/>
        <v>5.553333333333333E-2</v>
      </c>
      <c r="H180" s="46">
        <v>95500</v>
      </c>
      <c r="I180" s="46">
        <v>0</v>
      </c>
      <c r="J180" s="47">
        <f t="shared" si="16"/>
        <v>0</v>
      </c>
      <c r="K180" s="46">
        <v>4981.8999999999996</v>
      </c>
      <c r="L180" s="46">
        <v>0</v>
      </c>
      <c r="M180" s="47">
        <f t="shared" si="17"/>
        <v>0</v>
      </c>
      <c r="N180" s="46">
        <f t="shared" si="18"/>
        <v>105775.51743809524</v>
      </c>
      <c r="O180" s="46">
        <f>SUM(C180)+F180+I180+L180</f>
        <v>853.3</v>
      </c>
      <c r="P180" s="47">
        <f t="shared" si="20"/>
        <v>8.0670841482708023E-3</v>
      </c>
    </row>
    <row r="181" spans="1:16" x14ac:dyDescent="0.3">
      <c r="A181" s="41" t="s">
        <v>21</v>
      </c>
      <c r="B181" s="42">
        <v>435</v>
      </c>
      <c r="C181" s="42">
        <v>477.38837000000001</v>
      </c>
      <c r="D181" s="43">
        <f t="shared" si="14"/>
        <v>1.0974445287356323</v>
      </c>
      <c r="E181" s="42">
        <v>10350</v>
      </c>
      <c r="F181" s="42">
        <v>221.87895</v>
      </c>
      <c r="G181" s="43">
        <f t="shared" si="15"/>
        <v>2.1437579710144927E-2</v>
      </c>
      <c r="H181" s="42">
        <v>455.6</v>
      </c>
      <c r="I181" s="42">
        <v>697.59627999999998</v>
      </c>
      <c r="J181" s="43">
        <f t="shared" si="16"/>
        <v>1.531159525899912</v>
      </c>
      <c r="K181" s="42">
        <v>3500</v>
      </c>
      <c r="L181" s="42">
        <v>544.52458000000001</v>
      </c>
      <c r="M181" s="43">
        <f t="shared" si="17"/>
        <v>0.15557845142857143</v>
      </c>
      <c r="N181" s="42">
        <f t="shared" si="18"/>
        <v>16140.113641634345</v>
      </c>
      <c r="O181" s="42">
        <f t="shared" si="19"/>
        <v>1941.3881800000001</v>
      </c>
      <c r="P181" s="43">
        <f t="shared" si="20"/>
        <v>0.12028342693895776</v>
      </c>
    </row>
    <row r="182" spans="1:16" x14ac:dyDescent="0.3">
      <c r="A182" s="41" t="s">
        <v>22</v>
      </c>
      <c r="B182" s="42">
        <v>0</v>
      </c>
      <c r="C182" s="42">
        <v>0</v>
      </c>
      <c r="D182" s="43">
        <f t="shared" si="14"/>
        <v>0</v>
      </c>
      <c r="E182" s="42">
        <v>0</v>
      </c>
      <c r="F182" s="42">
        <v>116.97</v>
      </c>
      <c r="G182" s="43">
        <f t="shared" si="15"/>
        <v>0</v>
      </c>
      <c r="H182" s="42">
        <v>112</v>
      </c>
      <c r="I182" s="42">
        <v>0</v>
      </c>
      <c r="J182" s="43">
        <f t="shared" si="16"/>
        <v>0</v>
      </c>
      <c r="K182" s="42">
        <v>1944.9</v>
      </c>
      <c r="L182" s="42">
        <v>344</v>
      </c>
      <c r="M182" s="43">
        <f t="shared" si="17"/>
        <v>0.17687284693300426</v>
      </c>
      <c r="N182" s="42">
        <f t="shared" si="18"/>
        <v>2173.87</v>
      </c>
      <c r="O182" s="42">
        <f t="shared" si="19"/>
        <v>460.97</v>
      </c>
      <c r="P182" s="43">
        <f t="shared" si="20"/>
        <v>0.21205039859789226</v>
      </c>
    </row>
    <row r="183" spans="1:16" x14ac:dyDescent="0.3">
      <c r="A183" s="41" t="s">
        <v>185</v>
      </c>
      <c r="B183" s="42">
        <v>300</v>
      </c>
      <c r="C183" s="42">
        <v>266.86200000000002</v>
      </c>
      <c r="D183" s="43">
        <f t="shared" si="14"/>
        <v>0.88954000000000011</v>
      </c>
      <c r="E183" s="42">
        <v>371</v>
      </c>
      <c r="F183" s="42">
        <v>182.87</v>
      </c>
      <c r="G183" s="43">
        <f t="shared" si="15"/>
        <v>0.49291105121293805</v>
      </c>
      <c r="H183" s="42">
        <v>400</v>
      </c>
      <c r="I183" s="42">
        <v>330.92250000000001</v>
      </c>
      <c r="J183" s="43">
        <f t="shared" si="16"/>
        <v>0.82730625000000002</v>
      </c>
      <c r="K183" s="42">
        <v>330</v>
      </c>
      <c r="L183" s="42">
        <v>12.14</v>
      </c>
      <c r="M183" s="43">
        <f t="shared" si="17"/>
        <v>3.6787878787878793E-2</v>
      </c>
      <c r="N183" s="42">
        <f t="shared" si="18"/>
        <v>2183.864257301213</v>
      </c>
      <c r="O183" s="42">
        <f t="shared" si="19"/>
        <v>792.79450000000008</v>
      </c>
      <c r="P183" s="43">
        <f t="shared" si="20"/>
        <v>0.36302370779204185</v>
      </c>
    </row>
    <row r="184" spans="1:16" x14ac:dyDescent="0.3">
      <c r="A184" s="41" t="s">
        <v>23</v>
      </c>
      <c r="B184" s="42">
        <v>501</v>
      </c>
      <c r="C184" s="42">
        <v>905.28290000000004</v>
      </c>
      <c r="D184" s="43">
        <f t="shared" si="14"/>
        <v>1.806951896207585</v>
      </c>
      <c r="E184" s="42">
        <v>2500</v>
      </c>
      <c r="F184" s="42">
        <v>0</v>
      </c>
      <c r="G184" s="43">
        <f t="shared" si="15"/>
        <v>0</v>
      </c>
      <c r="H184" s="42">
        <v>827.7</v>
      </c>
      <c r="I184" s="42">
        <v>1281.5340000000001</v>
      </c>
      <c r="J184" s="43">
        <f t="shared" si="16"/>
        <v>1.5483073577383111</v>
      </c>
      <c r="K184" s="42">
        <v>0</v>
      </c>
      <c r="L184" s="42">
        <v>709.10299999999995</v>
      </c>
      <c r="M184" s="43">
        <f t="shared" si="17"/>
        <v>0</v>
      </c>
      <c r="N184" s="42">
        <f t="shared" si="18"/>
        <v>6018.8721592539459</v>
      </c>
      <c r="O184" s="42">
        <f t="shared" si="19"/>
        <v>2895.9199000000003</v>
      </c>
      <c r="P184" s="43">
        <f t="shared" si="20"/>
        <v>0.48113995834710616</v>
      </c>
    </row>
    <row r="185" spans="1:16" x14ac:dyDescent="0.3">
      <c r="A185" s="41" t="s">
        <v>186</v>
      </c>
      <c r="B185" s="42">
        <v>120</v>
      </c>
      <c r="C185" s="42">
        <v>227.8</v>
      </c>
      <c r="D185" s="43">
        <f t="shared" si="14"/>
        <v>1.8983333333333334</v>
      </c>
      <c r="E185" s="42">
        <v>190</v>
      </c>
      <c r="F185" s="42">
        <v>0</v>
      </c>
      <c r="G185" s="43">
        <f t="shared" si="15"/>
        <v>0</v>
      </c>
      <c r="H185" s="42">
        <v>694.6</v>
      </c>
      <c r="I185" s="42">
        <v>209.05</v>
      </c>
      <c r="J185" s="43">
        <f t="shared" si="16"/>
        <v>0.30096458393319897</v>
      </c>
      <c r="K185" s="42">
        <v>600</v>
      </c>
      <c r="L185" s="42">
        <v>0</v>
      </c>
      <c r="M185" s="43">
        <f t="shared" si="17"/>
        <v>0</v>
      </c>
      <c r="N185" s="42">
        <f t="shared" si="18"/>
        <v>2043.6492979172663</v>
      </c>
      <c r="O185" s="42">
        <f t="shared" si="19"/>
        <v>436.85</v>
      </c>
      <c r="P185" s="43">
        <f t="shared" si="20"/>
        <v>0.21375976809974426</v>
      </c>
    </row>
    <row r="186" spans="1:16" x14ac:dyDescent="0.3">
      <c r="A186" s="41" t="s">
        <v>187</v>
      </c>
      <c r="B186" s="42">
        <v>350</v>
      </c>
      <c r="C186" s="42">
        <v>398.80340000000001</v>
      </c>
      <c r="D186" s="43">
        <f t="shared" si="14"/>
        <v>1.1394382857142857</v>
      </c>
      <c r="E186" s="42">
        <v>500</v>
      </c>
      <c r="F186" s="42">
        <v>366.62651999999997</v>
      </c>
      <c r="G186" s="43">
        <f t="shared" si="15"/>
        <v>0.73325303999999991</v>
      </c>
      <c r="H186" s="42">
        <v>450</v>
      </c>
      <c r="I186" s="42">
        <v>157.76944</v>
      </c>
      <c r="J186" s="43">
        <f t="shared" si="16"/>
        <v>0.35059875555555559</v>
      </c>
      <c r="K186" s="42">
        <v>616</v>
      </c>
      <c r="L186" s="42">
        <v>406.88</v>
      </c>
      <c r="M186" s="43">
        <f t="shared" si="17"/>
        <v>0.66051948051948051</v>
      </c>
      <c r="N186" s="42">
        <f t="shared" si="18"/>
        <v>2841.4226500812697</v>
      </c>
      <c r="O186" s="42">
        <f t="shared" si="19"/>
        <v>1330.0793600000002</v>
      </c>
      <c r="P186" s="43">
        <f t="shared" si="20"/>
        <v>0.46810331435978297</v>
      </c>
    </row>
    <row r="187" spans="1:16" x14ac:dyDescent="0.3">
      <c r="A187" s="41" t="s">
        <v>188</v>
      </c>
      <c r="B187" s="42">
        <v>750</v>
      </c>
      <c r="C187" s="42">
        <v>314</v>
      </c>
      <c r="D187" s="43">
        <f t="shared" si="14"/>
        <v>0.41866666666666669</v>
      </c>
      <c r="E187" s="42">
        <v>500</v>
      </c>
      <c r="F187" s="42">
        <v>0</v>
      </c>
      <c r="G187" s="43">
        <f t="shared" si="15"/>
        <v>0</v>
      </c>
      <c r="H187" s="42">
        <v>400</v>
      </c>
      <c r="I187" s="42">
        <v>344</v>
      </c>
      <c r="J187" s="43">
        <f t="shared" si="16"/>
        <v>0.86</v>
      </c>
      <c r="K187" s="42">
        <v>500</v>
      </c>
      <c r="L187" s="42">
        <v>0</v>
      </c>
      <c r="M187" s="43">
        <f t="shared" si="17"/>
        <v>0</v>
      </c>
      <c r="N187" s="42">
        <f t="shared" si="18"/>
        <v>2809.2786666666666</v>
      </c>
      <c r="O187" s="42">
        <f t="shared" si="19"/>
        <v>658</v>
      </c>
      <c r="P187" s="43">
        <f t="shared" si="20"/>
        <v>0.23422382685187515</v>
      </c>
    </row>
    <row r="188" spans="1:16" x14ac:dyDescent="0.3">
      <c r="A188" s="41" t="s">
        <v>189</v>
      </c>
      <c r="B188" s="42">
        <v>910</v>
      </c>
      <c r="C188" s="42">
        <v>716</v>
      </c>
      <c r="D188" s="43">
        <f t="shared" si="14"/>
        <v>0.78681318681318679</v>
      </c>
      <c r="E188" s="42">
        <v>910</v>
      </c>
      <c r="F188" s="42">
        <v>302</v>
      </c>
      <c r="G188" s="43">
        <f t="shared" si="15"/>
        <v>0.33186813186813185</v>
      </c>
      <c r="H188" s="42">
        <v>800</v>
      </c>
      <c r="I188" s="42">
        <v>413.89499999999998</v>
      </c>
      <c r="J188" s="43">
        <f t="shared" si="16"/>
        <v>0.51736874999999993</v>
      </c>
      <c r="K188" s="42">
        <v>600</v>
      </c>
      <c r="L188" s="42">
        <v>0</v>
      </c>
      <c r="M188" s="43">
        <f t="shared" si="17"/>
        <v>0</v>
      </c>
      <c r="N188" s="42">
        <f t="shared" si="18"/>
        <v>4653.531050068681</v>
      </c>
      <c r="O188" s="42">
        <f t="shared" si="19"/>
        <v>1431.895</v>
      </c>
      <c r="P188" s="43">
        <f t="shared" si="20"/>
        <v>0.30770075123467089</v>
      </c>
    </row>
    <row r="189" spans="1:16" x14ac:dyDescent="0.3">
      <c r="A189" s="41" t="s">
        <v>190</v>
      </c>
      <c r="B189" s="42">
        <v>1050</v>
      </c>
      <c r="C189" s="42">
        <v>887</v>
      </c>
      <c r="D189" s="43">
        <f t="shared" si="14"/>
        <v>0.84476190476190471</v>
      </c>
      <c r="E189" s="42">
        <v>960</v>
      </c>
      <c r="F189" s="42">
        <v>36.72</v>
      </c>
      <c r="G189" s="43">
        <f t="shared" si="15"/>
        <v>3.8249999999999999E-2</v>
      </c>
      <c r="H189" s="42">
        <v>530</v>
      </c>
      <c r="I189" s="42">
        <v>570</v>
      </c>
      <c r="J189" s="43">
        <f t="shared" si="16"/>
        <v>1.0754716981132075</v>
      </c>
      <c r="K189" s="42">
        <v>700</v>
      </c>
      <c r="L189" s="42">
        <v>387.1</v>
      </c>
      <c r="M189" s="43">
        <f t="shared" si="17"/>
        <v>0.55300000000000005</v>
      </c>
      <c r="N189" s="42">
        <f t="shared" si="18"/>
        <v>4735.6784836028746</v>
      </c>
      <c r="O189" s="42">
        <f t="shared" si="19"/>
        <v>1880.8200000000002</v>
      </c>
      <c r="P189" s="43">
        <f t="shared" si="20"/>
        <v>0.39715956362161731</v>
      </c>
    </row>
    <row r="190" spans="1:16" x14ac:dyDescent="0.3">
      <c r="A190" s="41" t="s">
        <v>191</v>
      </c>
      <c r="B190" s="42">
        <v>930</v>
      </c>
      <c r="C190" s="42">
        <v>810</v>
      </c>
      <c r="D190" s="43">
        <f t="shared" si="14"/>
        <v>0.87096774193548387</v>
      </c>
      <c r="E190" s="42">
        <v>810</v>
      </c>
      <c r="F190" s="42">
        <v>4.1100000000000003</v>
      </c>
      <c r="G190" s="43">
        <f t="shared" si="15"/>
        <v>5.0740740740740746E-3</v>
      </c>
      <c r="H190" s="42">
        <v>810</v>
      </c>
      <c r="I190" s="42">
        <v>480.05</v>
      </c>
      <c r="J190" s="43">
        <f t="shared" si="16"/>
        <v>0.59265432098765436</v>
      </c>
      <c r="K190" s="42">
        <v>810</v>
      </c>
      <c r="L190" s="42">
        <v>47.5</v>
      </c>
      <c r="M190" s="43">
        <f t="shared" si="17"/>
        <v>5.8641975308641972E-2</v>
      </c>
      <c r="N190" s="42">
        <f t="shared" si="18"/>
        <v>4655.628696136997</v>
      </c>
      <c r="O190" s="42">
        <f t="shared" si="19"/>
        <v>1341.66</v>
      </c>
      <c r="P190" s="43">
        <f t="shared" si="20"/>
        <v>0.28818019811443318</v>
      </c>
    </row>
    <row r="191" spans="1:16" x14ac:dyDescent="0.3">
      <c r="A191" s="41" t="s">
        <v>192</v>
      </c>
      <c r="B191" s="42">
        <v>1380</v>
      </c>
      <c r="C191" s="42">
        <v>884.8</v>
      </c>
      <c r="D191" s="43">
        <f t="shared" si="14"/>
        <v>0.64115942028985506</v>
      </c>
      <c r="E191" s="42">
        <v>1016</v>
      </c>
      <c r="F191" s="42">
        <v>0</v>
      </c>
      <c r="G191" s="43">
        <f t="shared" si="15"/>
        <v>0</v>
      </c>
      <c r="H191" s="42">
        <v>900</v>
      </c>
      <c r="I191" s="42">
        <v>661.20600000000002</v>
      </c>
      <c r="J191" s="43">
        <f t="shared" si="16"/>
        <v>0.7346733333333334</v>
      </c>
      <c r="K191" s="42">
        <v>0</v>
      </c>
      <c r="L191" s="42">
        <v>387.5</v>
      </c>
      <c r="M191" s="43">
        <f t="shared" si="17"/>
        <v>0</v>
      </c>
      <c r="N191" s="42">
        <f t="shared" si="18"/>
        <v>4843.3818327536237</v>
      </c>
      <c r="O191" s="42">
        <f t="shared" si="19"/>
        <v>1933.5059999999999</v>
      </c>
      <c r="P191" s="43">
        <f t="shared" si="20"/>
        <v>0.3992057753787992</v>
      </c>
    </row>
    <row r="192" spans="1:16" x14ac:dyDescent="0.3">
      <c r="A192" s="41" t="s">
        <v>193</v>
      </c>
      <c r="B192" s="42">
        <v>1500</v>
      </c>
      <c r="C192" s="42">
        <v>943.9390800000001</v>
      </c>
      <c r="D192" s="43">
        <f t="shared" si="14"/>
        <v>0.62929272000000003</v>
      </c>
      <c r="E192" s="42">
        <v>1075</v>
      </c>
      <c r="F192" s="42">
        <v>526.65528000000006</v>
      </c>
      <c r="G192" s="43">
        <f t="shared" si="15"/>
        <v>0.4899118883720931</v>
      </c>
      <c r="H192" s="42">
        <v>750</v>
      </c>
      <c r="I192" s="42">
        <v>971.64858000000004</v>
      </c>
      <c r="J192" s="43">
        <f t="shared" si="16"/>
        <v>1.29553144</v>
      </c>
      <c r="K192" s="42">
        <v>500</v>
      </c>
      <c r="L192" s="42">
        <v>219.57932</v>
      </c>
      <c r="M192" s="43">
        <f t="shared" si="17"/>
        <v>0.43915863999999999</v>
      </c>
      <c r="N192" s="42">
        <f t="shared" si="18"/>
        <v>6269.6576760483722</v>
      </c>
      <c r="O192" s="42">
        <f t="shared" si="19"/>
        <v>2661.8222599999999</v>
      </c>
      <c r="P192" s="43">
        <f t="shared" si="20"/>
        <v>0.42455623536972564</v>
      </c>
    </row>
    <row r="193" spans="1:16" x14ac:dyDescent="0.3">
      <c r="A193" s="41" t="s">
        <v>194</v>
      </c>
      <c r="B193" s="42">
        <v>1045</v>
      </c>
      <c r="C193" s="42">
        <v>1111.33</v>
      </c>
      <c r="D193" s="43">
        <f t="shared" si="14"/>
        <v>1.0634736842105263</v>
      </c>
      <c r="E193" s="42">
        <v>1600</v>
      </c>
      <c r="F193" s="42">
        <v>95.210800000000006</v>
      </c>
      <c r="G193" s="43">
        <f t="shared" si="15"/>
        <v>5.9506750000000004E-2</v>
      </c>
      <c r="H193" s="42">
        <v>1177</v>
      </c>
      <c r="I193" s="42">
        <v>1215.1703300000001</v>
      </c>
      <c r="J193" s="43">
        <f t="shared" si="16"/>
        <v>1.0324301869158881</v>
      </c>
      <c r="K193" s="42">
        <v>790</v>
      </c>
      <c r="L193" s="42">
        <v>0</v>
      </c>
      <c r="M193" s="43">
        <f t="shared" si="17"/>
        <v>0</v>
      </c>
      <c r="N193" s="42">
        <f t="shared" si="18"/>
        <v>7035.8665406211258</v>
      </c>
      <c r="O193" s="42">
        <f t="shared" si="19"/>
        <v>2421.7111300000001</v>
      </c>
      <c r="P193" s="43">
        <f t="shared" si="20"/>
        <v>0.34419514867406958</v>
      </c>
    </row>
    <row r="194" spans="1:16" x14ac:dyDescent="0.3">
      <c r="A194" s="41" t="s">
        <v>195</v>
      </c>
      <c r="B194" s="42">
        <v>1600</v>
      </c>
      <c r="C194" s="42">
        <v>924.83340999999996</v>
      </c>
      <c r="D194" s="43">
        <f t="shared" si="14"/>
        <v>0.57802088124999995</v>
      </c>
      <c r="E194" s="42">
        <v>1800</v>
      </c>
      <c r="F194" s="42">
        <v>46.125</v>
      </c>
      <c r="G194" s="43">
        <f t="shared" si="15"/>
        <v>2.5624999999999998E-2</v>
      </c>
      <c r="H194" s="42">
        <v>1780</v>
      </c>
      <c r="I194" s="42">
        <v>24.479580000000002</v>
      </c>
      <c r="J194" s="43">
        <f t="shared" si="16"/>
        <v>1.3752573033707867E-2</v>
      </c>
      <c r="K194" s="42">
        <v>120</v>
      </c>
      <c r="L194" s="42">
        <v>0</v>
      </c>
      <c r="M194" s="43">
        <f t="shared" si="17"/>
        <v>0</v>
      </c>
      <c r="N194" s="42">
        <f t="shared" si="18"/>
        <v>6296.0553884542833</v>
      </c>
      <c r="O194" s="42">
        <f t="shared" si="19"/>
        <v>995.43799000000001</v>
      </c>
      <c r="P194" s="43">
        <f t="shared" si="20"/>
        <v>0.15810502427050369</v>
      </c>
    </row>
    <row r="195" spans="1:16" x14ac:dyDescent="0.3">
      <c r="A195" s="41" t="s">
        <v>196</v>
      </c>
      <c r="B195" s="42">
        <v>1220</v>
      </c>
      <c r="C195" s="42">
        <v>13.95417</v>
      </c>
      <c r="D195" s="43">
        <f t="shared" si="14"/>
        <v>1.1437844262295082E-2</v>
      </c>
      <c r="E195" s="42">
        <v>500</v>
      </c>
      <c r="F195" s="42">
        <v>670.74739</v>
      </c>
      <c r="G195" s="43">
        <f t="shared" si="15"/>
        <v>1.3414947799999999</v>
      </c>
      <c r="H195" s="42">
        <v>0</v>
      </c>
      <c r="I195" s="42">
        <v>446.47007999999994</v>
      </c>
      <c r="J195" s="43">
        <f t="shared" si="16"/>
        <v>0</v>
      </c>
      <c r="K195" s="42">
        <v>625</v>
      </c>
      <c r="L195" s="42">
        <v>309.44574999999998</v>
      </c>
      <c r="M195" s="43">
        <f t="shared" si="17"/>
        <v>0.49511319999999998</v>
      </c>
      <c r="N195" s="42">
        <f t="shared" si="18"/>
        <v>3477.5245726242624</v>
      </c>
      <c r="O195" s="42">
        <f t="shared" si="19"/>
        <v>1440.6173899999999</v>
      </c>
      <c r="P195" s="43">
        <f t="shared" si="20"/>
        <v>0.41426519350598273</v>
      </c>
    </row>
    <row r="196" spans="1:16" x14ac:dyDescent="0.3">
      <c r="A196" s="41" t="s">
        <v>197</v>
      </c>
      <c r="B196" s="42">
        <v>1800</v>
      </c>
      <c r="C196" s="42">
        <v>1147.2</v>
      </c>
      <c r="D196" s="43">
        <f t="shared" si="14"/>
        <v>0.63733333333333331</v>
      </c>
      <c r="E196" s="42">
        <v>1185.0999999999999</v>
      </c>
      <c r="F196" s="42">
        <v>0</v>
      </c>
      <c r="G196" s="43">
        <f t="shared" si="15"/>
        <v>0</v>
      </c>
      <c r="H196" s="42">
        <v>1583.3</v>
      </c>
      <c r="I196" s="42">
        <v>772.67917999999997</v>
      </c>
      <c r="J196" s="43">
        <f t="shared" si="16"/>
        <v>0.48801817722478369</v>
      </c>
      <c r="K196" s="42">
        <v>2942.7</v>
      </c>
      <c r="L196" s="42">
        <v>0</v>
      </c>
      <c r="M196" s="43">
        <f t="shared" si="17"/>
        <v>0</v>
      </c>
      <c r="N196" s="42">
        <f t="shared" si="18"/>
        <v>9432.1045315105584</v>
      </c>
      <c r="O196" s="42">
        <f t="shared" si="19"/>
        <v>1919.8791799999999</v>
      </c>
      <c r="P196" s="43">
        <f t="shared" si="20"/>
        <v>0.20354727554026905</v>
      </c>
    </row>
    <row r="197" spans="1:16" x14ac:dyDescent="0.3">
      <c r="A197" s="41" t="s">
        <v>198</v>
      </c>
      <c r="B197" s="42">
        <v>900</v>
      </c>
      <c r="C197" s="42">
        <v>695.08</v>
      </c>
      <c r="D197" s="43">
        <f t="shared" si="14"/>
        <v>0.77231111111111117</v>
      </c>
      <c r="E197" s="42">
        <v>400</v>
      </c>
      <c r="F197" s="42">
        <v>105.5</v>
      </c>
      <c r="G197" s="43">
        <f t="shared" si="15"/>
        <v>0.26374999999999998</v>
      </c>
      <c r="H197" s="42">
        <v>700</v>
      </c>
      <c r="I197" s="42">
        <v>487.1</v>
      </c>
      <c r="J197" s="43">
        <f t="shared" si="16"/>
        <v>0.69585714285714284</v>
      </c>
      <c r="K197" s="42">
        <v>700</v>
      </c>
      <c r="L197" s="42">
        <v>402.88521999999995</v>
      </c>
      <c r="M197" s="43">
        <f t="shared" si="17"/>
        <v>0.57555031428571424</v>
      </c>
      <c r="N197" s="42">
        <f t="shared" si="18"/>
        <v>3989.411918253968</v>
      </c>
      <c r="O197" s="42">
        <f t="shared" si="19"/>
        <v>1690.56522</v>
      </c>
      <c r="P197" s="43">
        <f t="shared" si="20"/>
        <v>0.42376301435924513</v>
      </c>
    </row>
    <row r="198" spans="1:16" x14ac:dyDescent="0.3">
      <c r="A198" s="41" t="s">
        <v>199</v>
      </c>
      <c r="B198" s="42">
        <v>970</v>
      </c>
      <c r="C198" s="42">
        <v>777.5</v>
      </c>
      <c r="D198" s="43">
        <f t="shared" si="14"/>
        <v>0.80154639175257736</v>
      </c>
      <c r="E198" s="42">
        <v>743.5</v>
      </c>
      <c r="F198" s="42">
        <v>364.5</v>
      </c>
      <c r="G198" s="43">
        <f t="shared" si="15"/>
        <v>0.49024882313382651</v>
      </c>
      <c r="H198" s="42">
        <v>980</v>
      </c>
      <c r="I198" s="42">
        <v>659.49829</v>
      </c>
      <c r="J198" s="43">
        <f t="shared" si="16"/>
        <v>0.67295743877551017</v>
      </c>
      <c r="K198" s="42">
        <v>1089.5</v>
      </c>
      <c r="L198" s="42">
        <v>341.4</v>
      </c>
      <c r="M198" s="43">
        <f t="shared" si="17"/>
        <v>0.31335474988526846</v>
      </c>
      <c r="N198" s="42">
        <f t="shared" si="18"/>
        <v>5586.4630426536623</v>
      </c>
      <c r="O198" s="42">
        <f t="shared" si="19"/>
        <v>2142.8982900000001</v>
      </c>
      <c r="P198" s="43">
        <f t="shared" si="20"/>
        <v>0.38358766067878397</v>
      </c>
    </row>
    <row r="199" spans="1:16" x14ac:dyDescent="0.3">
      <c r="A199" s="41" t="s">
        <v>200</v>
      </c>
      <c r="B199" s="42">
        <v>940</v>
      </c>
      <c r="C199" s="42">
        <v>461.97</v>
      </c>
      <c r="D199" s="43">
        <f t="shared" ref="D199:D262" si="21">IF(B199=0,0,SUM(C199)/B199)</f>
        <v>0.49145744680851067</v>
      </c>
      <c r="E199" s="42">
        <v>1000</v>
      </c>
      <c r="F199" s="42">
        <v>187.89</v>
      </c>
      <c r="G199" s="43">
        <f t="shared" ref="G199:G262" si="22">IF(E199=0,0,SUM(F199)/E199)</f>
        <v>0.18788999999999997</v>
      </c>
      <c r="H199" s="42">
        <v>1032</v>
      </c>
      <c r="I199" s="42">
        <v>456.44109999999995</v>
      </c>
      <c r="J199" s="43">
        <f t="shared" ref="J199:J262" si="23">IF(H199=0,0,SUM(I199)/H199)</f>
        <v>0.44228788759689919</v>
      </c>
      <c r="K199" s="42">
        <v>980</v>
      </c>
      <c r="L199" s="42">
        <v>228.44239999999999</v>
      </c>
      <c r="M199" s="43">
        <f t="shared" ref="M199:M262" si="24">IF(K199=0,0,SUM(L199)/K199)</f>
        <v>0.23310448979591836</v>
      </c>
      <c r="N199" s="42">
        <f t="shared" ref="N199:N262" si="25">SUM(B199:K199)</f>
        <v>5059.4227353344058</v>
      </c>
      <c r="O199" s="42">
        <f t="shared" ref="O199:O262" si="26">SUM(C199)+F199+I199+L199</f>
        <v>1334.7434999999998</v>
      </c>
      <c r="P199" s="43">
        <f t="shared" ref="P199:P262" si="27">IF(N199=0,0,SUM(O199)/N199)</f>
        <v>0.26381339726334985</v>
      </c>
    </row>
    <row r="200" spans="1:16" x14ac:dyDescent="0.3">
      <c r="A200" s="41" t="s">
        <v>201</v>
      </c>
      <c r="B200" s="42">
        <v>650</v>
      </c>
      <c r="C200" s="42">
        <v>617.4</v>
      </c>
      <c r="D200" s="43">
        <f t="shared" si="21"/>
        <v>0.94984615384615378</v>
      </c>
      <c r="E200" s="42">
        <v>650</v>
      </c>
      <c r="F200" s="42">
        <v>0</v>
      </c>
      <c r="G200" s="43">
        <f t="shared" si="22"/>
        <v>0</v>
      </c>
      <c r="H200" s="42">
        <v>650</v>
      </c>
      <c r="I200" s="42">
        <v>312.99998999999997</v>
      </c>
      <c r="J200" s="43">
        <f t="shared" si="23"/>
        <v>0.48153844615384611</v>
      </c>
      <c r="K200" s="42">
        <v>670</v>
      </c>
      <c r="L200" s="42">
        <v>0</v>
      </c>
      <c r="M200" s="43">
        <f t="shared" si="24"/>
        <v>0</v>
      </c>
      <c r="N200" s="42">
        <f t="shared" si="25"/>
        <v>3551.8313746000003</v>
      </c>
      <c r="O200" s="42">
        <f t="shared" si="26"/>
        <v>930.39998999999989</v>
      </c>
      <c r="P200" s="43">
        <f t="shared" si="27"/>
        <v>0.26194936974021732</v>
      </c>
    </row>
    <row r="201" spans="1:16" x14ac:dyDescent="0.3">
      <c r="A201" s="41" t="s">
        <v>202</v>
      </c>
      <c r="B201" s="42">
        <v>790</v>
      </c>
      <c r="C201" s="42">
        <v>632.4</v>
      </c>
      <c r="D201" s="43">
        <f t="shared" si="21"/>
        <v>0.80050632911392405</v>
      </c>
      <c r="E201" s="42">
        <v>621.5</v>
      </c>
      <c r="F201" s="42">
        <v>9.5</v>
      </c>
      <c r="G201" s="43">
        <f t="shared" si="22"/>
        <v>1.5285599356395816E-2</v>
      </c>
      <c r="H201" s="42">
        <v>530</v>
      </c>
      <c r="I201" s="42">
        <v>380.5</v>
      </c>
      <c r="J201" s="43">
        <f t="shared" si="23"/>
        <v>0.7179245283018868</v>
      </c>
      <c r="K201" s="42">
        <v>400</v>
      </c>
      <c r="L201" s="42">
        <v>127.66</v>
      </c>
      <c r="M201" s="43">
        <f t="shared" si="24"/>
        <v>0.31914999999999999</v>
      </c>
      <c r="N201" s="42">
        <f t="shared" si="25"/>
        <v>3365.4337164567723</v>
      </c>
      <c r="O201" s="42">
        <f t="shared" si="26"/>
        <v>1150.06</v>
      </c>
      <c r="P201" s="43">
        <f t="shared" si="27"/>
        <v>0.34172712847567743</v>
      </c>
    </row>
    <row r="202" spans="1:16" x14ac:dyDescent="0.3">
      <c r="A202" s="41" t="s">
        <v>203</v>
      </c>
      <c r="B202" s="42">
        <v>770</v>
      </c>
      <c r="C202" s="42">
        <v>21.606000000000002</v>
      </c>
      <c r="D202" s="43">
        <f t="shared" si="21"/>
        <v>2.805974025974026E-2</v>
      </c>
      <c r="E202" s="42">
        <v>820</v>
      </c>
      <c r="F202" s="42">
        <v>130.9</v>
      </c>
      <c r="G202" s="43">
        <f t="shared" si="22"/>
        <v>0.15963414634146342</v>
      </c>
      <c r="H202" s="42">
        <v>91</v>
      </c>
      <c r="I202" s="42">
        <v>0</v>
      </c>
      <c r="J202" s="43">
        <f t="shared" si="23"/>
        <v>0</v>
      </c>
      <c r="K202" s="42">
        <v>220</v>
      </c>
      <c r="L202" s="42">
        <v>150.59739000000002</v>
      </c>
      <c r="M202" s="43">
        <f t="shared" si="24"/>
        <v>0.68453359090909094</v>
      </c>
      <c r="N202" s="42">
        <f t="shared" si="25"/>
        <v>2053.6936938866011</v>
      </c>
      <c r="O202" s="42">
        <f t="shared" si="26"/>
        <v>303.10338999999999</v>
      </c>
      <c r="P202" s="43">
        <f t="shared" si="27"/>
        <v>0.14758938536076377</v>
      </c>
    </row>
    <row r="203" spans="1:16" x14ac:dyDescent="0.3">
      <c r="A203" s="41" t="s">
        <v>204</v>
      </c>
      <c r="B203" s="42">
        <v>800</v>
      </c>
      <c r="C203" s="42">
        <v>477.5</v>
      </c>
      <c r="D203" s="43">
        <f t="shared" si="21"/>
        <v>0.59687500000000004</v>
      </c>
      <c r="E203" s="42">
        <v>712</v>
      </c>
      <c r="F203" s="42">
        <v>0</v>
      </c>
      <c r="G203" s="43">
        <f t="shared" si="22"/>
        <v>0</v>
      </c>
      <c r="H203" s="42">
        <v>423</v>
      </c>
      <c r="I203" s="42">
        <v>310.34800000000001</v>
      </c>
      <c r="J203" s="43">
        <f t="shared" si="23"/>
        <v>0.73368321513002366</v>
      </c>
      <c r="K203" s="42">
        <v>0</v>
      </c>
      <c r="L203" s="42">
        <v>0</v>
      </c>
      <c r="M203" s="43">
        <f t="shared" si="24"/>
        <v>0</v>
      </c>
      <c r="N203" s="42">
        <f t="shared" si="25"/>
        <v>2724.1785582151301</v>
      </c>
      <c r="O203" s="42">
        <f t="shared" si="26"/>
        <v>787.84799999999996</v>
      </c>
      <c r="P203" s="43">
        <f t="shared" si="27"/>
        <v>0.28920571216748525</v>
      </c>
    </row>
    <row r="204" spans="1:16" x14ac:dyDescent="0.3">
      <c r="A204" s="41" t="s">
        <v>205</v>
      </c>
      <c r="B204" s="42">
        <v>1060</v>
      </c>
      <c r="C204" s="42">
        <v>732.2</v>
      </c>
      <c r="D204" s="43">
        <f t="shared" si="21"/>
        <v>0.69075471698113211</v>
      </c>
      <c r="E204" s="42">
        <v>850</v>
      </c>
      <c r="F204" s="42">
        <v>0</v>
      </c>
      <c r="G204" s="43">
        <f t="shared" si="22"/>
        <v>0</v>
      </c>
      <c r="H204" s="42">
        <v>750</v>
      </c>
      <c r="I204" s="42">
        <v>0</v>
      </c>
      <c r="J204" s="43">
        <f t="shared" si="23"/>
        <v>0</v>
      </c>
      <c r="K204" s="42">
        <v>300</v>
      </c>
      <c r="L204" s="42">
        <v>469.3</v>
      </c>
      <c r="M204" s="43">
        <f t="shared" si="24"/>
        <v>1.5643333333333334</v>
      </c>
      <c r="N204" s="42">
        <f t="shared" si="25"/>
        <v>3692.8907547169811</v>
      </c>
      <c r="O204" s="42">
        <f t="shared" si="26"/>
        <v>1201.5</v>
      </c>
      <c r="P204" s="43">
        <f t="shared" si="27"/>
        <v>0.32535487232198984</v>
      </c>
    </row>
    <row r="205" spans="1:16" x14ac:dyDescent="0.3">
      <c r="A205" s="41" t="s">
        <v>206</v>
      </c>
      <c r="B205" s="42">
        <v>790</v>
      </c>
      <c r="C205" s="42">
        <v>224.745</v>
      </c>
      <c r="D205" s="43">
        <f t="shared" si="21"/>
        <v>0.2844873417721519</v>
      </c>
      <c r="E205" s="42">
        <v>880</v>
      </c>
      <c r="F205" s="42">
        <v>213.05</v>
      </c>
      <c r="G205" s="43">
        <f t="shared" si="22"/>
        <v>0.24210227272727275</v>
      </c>
      <c r="H205" s="42">
        <v>350</v>
      </c>
      <c r="I205" s="42">
        <v>401.541</v>
      </c>
      <c r="J205" s="43">
        <f t="shared" si="23"/>
        <v>1.1472599999999999</v>
      </c>
      <c r="K205" s="42">
        <v>411</v>
      </c>
      <c r="L205" s="42">
        <v>71.400000000000006</v>
      </c>
      <c r="M205" s="43">
        <f t="shared" si="24"/>
        <v>0.1737226277372263</v>
      </c>
      <c r="N205" s="42">
        <f t="shared" si="25"/>
        <v>3272.0098496144997</v>
      </c>
      <c r="O205" s="42">
        <f t="shared" si="26"/>
        <v>910.73599999999999</v>
      </c>
      <c r="P205" s="43">
        <f t="shared" si="27"/>
        <v>0.27834146040461971</v>
      </c>
    </row>
    <row r="206" spans="1:16" x14ac:dyDescent="0.3">
      <c r="A206" s="41" t="s">
        <v>207</v>
      </c>
      <c r="B206" s="42">
        <v>1940</v>
      </c>
      <c r="C206" s="42">
        <v>1540.7</v>
      </c>
      <c r="D206" s="43">
        <f t="shared" si="21"/>
        <v>0.79417525773195874</v>
      </c>
      <c r="E206" s="42">
        <v>2030</v>
      </c>
      <c r="F206" s="42">
        <v>0</v>
      </c>
      <c r="G206" s="43">
        <f t="shared" si="22"/>
        <v>0</v>
      </c>
      <c r="H206" s="42">
        <v>1863</v>
      </c>
      <c r="I206" s="42">
        <v>82.03</v>
      </c>
      <c r="J206" s="43">
        <f t="shared" si="23"/>
        <v>4.4031132581857223E-2</v>
      </c>
      <c r="K206" s="42">
        <v>2000</v>
      </c>
      <c r="L206" s="42">
        <v>72.775999999999996</v>
      </c>
      <c r="M206" s="43">
        <f t="shared" si="24"/>
        <v>3.6387999999999997E-2</v>
      </c>
      <c r="N206" s="42">
        <f t="shared" si="25"/>
        <v>9456.568206390315</v>
      </c>
      <c r="O206" s="42">
        <f t="shared" si="26"/>
        <v>1695.5060000000001</v>
      </c>
      <c r="P206" s="43">
        <f t="shared" si="27"/>
        <v>0.17929400634516177</v>
      </c>
    </row>
    <row r="207" spans="1:16" x14ac:dyDescent="0.3">
      <c r="A207" s="41" t="s">
        <v>208</v>
      </c>
      <c r="B207" s="42">
        <v>250</v>
      </c>
      <c r="C207" s="42">
        <v>75.599999999999994</v>
      </c>
      <c r="D207" s="43">
        <f t="shared" si="21"/>
        <v>0.3024</v>
      </c>
      <c r="E207" s="42">
        <v>270</v>
      </c>
      <c r="F207" s="42">
        <v>0</v>
      </c>
      <c r="G207" s="43">
        <f t="shared" si="22"/>
        <v>0</v>
      </c>
      <c r="H207" s="42">
        <v>600</v>
      </c>
      <c r="I207" s="42">
        <v>400.8</v>
      </c>
      <c r="J207" s="43">
        <f t="shared" si="23"/>
        <v>0.66800000000000004</v>
      </c>
      <c r="K207" s="42">
        <v>1500</v>
      </c>
      <c r="L207" s="42">
        <v>13.6</v>
      </c>
      <c r="M207" s="43">
        <f t="shared" si="24"/>
        <v>9.0666666666666656E-3</v>
      </c>
      <c r="N207" s="42">
        <f t="shared" si="25"/>
        <v>3097.3703999999998</v>
      </c>
      <c r="O207" s="42">
        <f t="shared" si="26"/>
        <v>490</v>
      </c>
      <c r="P207" s="43">
        <f t="shared" si="27"/>
        <v>0.15819870946012787</v>
      </c>
    </row>
    <row r="208" spans="1:16" x14ac:dyDescent="0.3">
      <c r="A208" s="41" t="s">
        <v>209</v>
      </c>
      <c r="B208" s="42">
        <v>1010</v>
      </c>
      <c r="C208" s="42">
        <v>197.66559999999998</v>
      </c>
      <c r="D208" s="43">
        <f t="shared" si="21"/>
        <v>0.19570851485148513</v>
      </c>
      <c r="E208" s="42">
        <v>570</v>
      </c>
      <c r="F208" s="42">
        <v>442.7</v>
      </c>
      <c r="G208" s="43">
        <f t="shared" si="22"/>
        <v>0.77666666666666662</v>
      </c>
      <c r="H208" s="42">
        <v>1100</v>
      </c>
      <c r="I208" s="42">
        <v>286.56741</v>
      </c>
      <c r="J208" s="43">
        <f t="shared" si="23"/>
        <v>0.26051582727272726</v>
      </c>
      <c r="K208" s="42">
        <v>243</v>
      </c>
      <c r="L208" s="42">
        <v>47.45</v>
      </c>
      <c r="M208" s="43">
        <f t="shared" si="24"/>
        <v>0.19526748971193417</v>
      </c>
      <c r="N208" s="42">
        <f t="shared" si="25"/>
        <v>3851.165901008791</v>
      </c>
      <c r="O208" s="42">
        <f t="shared" si="26"/>
        <v>974.38301000000001</v>
      </c>
      <c r="P208" s="43">
        <f t="shared" si="27"/>
        <v>0.2530098767608962</v>
      </c>
    </row>
    <row r="209" spans="1:16" x14ac:dyDescent="0.3">
      <c r="A209" s="41" t="s">
        <v>210</v>
      </c>
      <c r="B209" s="42">
        <v>1090</v>
      </c>
      <c r="C209" s="42">
        <v>895.94399999999996</v>
      </c>
      <c r="D209" s="43">
        <f t="shared" si="21"/>
        <v>0.82196697247706418</v>
      </c>
      <c r="E209" s="42">
        <v>1090</v>
      </c>
      <c r="F209" s="42">
        <v>73.094499999999996</v>
      </c>
      <c r="G209" s="43">
        <f t="shared" si="22"/>
        <v>6.7059174311926609E-2</v>
      </c>
      <c r="H209" s="42">
        <v>1060</v>
      </c>
      <c r="I209" s="42">
        <v>494.8</v>
      </c>
      <c r="J209" s="43">
        <f t="shared" si="23"/>
        <v>0.46679245283018866</v>
      </c>
      <c r="K209" s="42">
        <v>500</v>
      </c>
      <c r="L209" s="42">
        <v>0</v>
      </c>
      <c r="M209" s="43">
        <f t="shared" si="24"/>
        <v>0</v>
      </c>
      <c r="N209" s="42">
        <f t="shared" si="25"/>
        <v>5205.1943185996197</v>
      </c>
      <c r="O209" s="42">
        <f t="shared" si="26"/>
        <v>1463.8385000000001</v>
      </c>
      <c r="P209" s="43">
        <f t="shared" si="27"/>
        <v>0.28122648462311856</v>
      </c>
    </row>
    <row r="210" spans="1:16" x14ac:dyDescent="0.3">
      <c r="A210" s="41" t="s">
        <v>211</v>
      </c>
      <c r="B210" s="44">
        <v>0</v>
      </c>
      <c r="C210" s="42">
        <v>1137.5999999999999</v>
      </c>
      <c r="D210" s="43">
        <f t="shared" si="21"/>
        <v>0</v>
      </c>
      <c r="E210" s="42">
        <v>765</v>
      </c>
      <c r="F210" s="42">
        <v>1491.9124999999999</v>
      </c>
      <c r="G210" s="43">
        <f t="shared" si="22"/>
        <v>1.9502124183006535</v>
      </c>
      <c r="H210" s="42">
        <v>1693</v>
      </c>
      <c r="I210" s="42">
        <v>1597.088</v>
      </c>
      <c r="J210" s="43">
        <f t="shared" si="23"/>
        <v>0.94334790313053751</v>
      </c>
      <c r="K210" s="42">
        <v>1000</v>
      </c>
      <c r="L210" s="42">
        <v>78.12</v>
      </c>
      <c r="M210" s="43">
        <f t="shared" si="24"/>
        <v>7.8120000000000009E-2</v>
      </c>
      <c r="N210" s="42">
        <f t="shared" si="25"/>
        <v>7687.4940603214309</v>
      </c>
      <c r="O210" s="42">
        <f t="shared" si="26"/>
        <v>4304.7204999999994</v>
      </c>
      <c r="P210" s="43">
        <f t="shared" si="27"/>
        <v>0.55996407492768974</v>
      </c>
    </row>
    <row r="211" spans="1:16" x14ac:dyDescent="0.3">
      <c r="A211" s="41" t="s">
        <v>212</v>
      </c>
      <c r="B211" s="42">
        <v>930</v>
      </c>
      <c r="C211" s="42">
        <v>805.59</v>
      </c>
      <c r="D211" s="43">
        <f t="shared" si="21"/>
        <v>0.86622580645161296</v>
      </c>
      <c r="E211" s="42">
        <v>863</v>
      </c>
      <c r="F211" s="42">
        <v>467.07557999999995</v>
      </c>
      <c r="G211" s="43">
        <f t="shared" si="22"/>
        <v>0.54122315179606018</v>
      </c>
      <c r="H211" s="42">
        <v>866</v>
      </c>
      <c r="I211" s="42">
        <v>415.69499999999999</v>
      </c>
      <c r="J211" s="43">
        <f t="shared" si="23"/>
        <v>0.48001732101616629</v>
      </c>
      <c r="K211" s="42">
        <v>461.2</v>
      </c>
      <c r="L211" s="42">
        <v>0</v>
      </c>
      <c r="M211" s="43">
        <f t="shared" si="24"/>
        <v>0</v>
      </c>
      <c r="N211" s="42">
        <f t="shared" si="25"/>
        <v>4810.4480462792635</v>
      </c>
      <c r="O211" s="42">
        <f t="shared" si="26"/>
        <v>1688.3605799999998</v>
      </c>
      <c r="P211" s="43">
        <f t="shared" si="27"/>
        <v>0.35097782238930858</v>
      </c>
    </row>
    <row r="212" spans="1:16" x14ac:dyDescent="0.3">
      <c r="A212" s="41" t="s">
        <v>213</v>
      </c>
      <c r="B212" s="42">
        <v>800</v>
      </c>
      <c r="C212" s="42">
        <v>794.01</v>
      </c>
      <c r="D212" s="43">
        <f t="shared" si="21"/>
        <v>0.99251250000000002</v>
      </c>
      <c r="E212" s="42">
        <v>1072</v>
      </c>
      <c r="F212" s="42">
        <v>0</v>
      </c>
      <c r="G212" s="43">
        <f t="shared" si="22"/>
        <v>0</v>
      </c>
      <c r="H212" s="42">
        <v>1323.5</v>
      </c>
      <c r="I212" s="42">
        <v>679.5</v>
      </c>
      <c r="J212" s="43">
        <f t="shared" si="23"/>
        <v>0.51341140914242533</v>
      </c>
      <c r="K212" s="42">
        <v>1495.8</v>
      </c>
      <c r="L212" s="42">
        <v>834.3</v>
      </c>
      <c r="M212" s="43">
        <f t="shared" si="24"/>
        <v>0.55776173285198549</v>
      </c>
      <c r="N212" s="42">
        <f t="shared" si="25"/>
        <v>6166.3159239091428</v>
      </c>
      <c r="O212" s="42">
        <f t="shared" si="26"/>
        <v>2307.81</v>
      </c>
      <c r="P212" s="43">
        <f t="shared" si="27"/>
        <v>0.37426074636425072</v>
      </c>
    </row>
    <row r="213" spans="1:16" x14ac:dyDescent="0.3">
      <c r="A213" s="41" t="s">
        <v>214</v>
      </c>
      <c r="B213" s="42">
        <v>680</v>
      </c>
      <c r="C213" s="42">
        <v>315.36700000000002</v>
      </c>
      <c r="D213" s="43">
        <f t="shared" si="21"/>
        <v>0.46377500000000005</v>
      </c>
      <c r="E213" s="42">
        <v>675</v>
      </c>
      <c r="F213" s="42">
        <v>58.71</v>
      </c>
      <c r="G213" s="43">
        <f t="shared" si="22"/>
        <v>8.6977777777777779E-2</v>
      </c>
      <c r="H213" s="42">
        <v>320</v>
      </c>
      <c r="I213" s="42">
        <v>301</v>
      </c>
      <c r="J213" s="43">
        <f t="shared" si="23"/>
        <v>0.94062500000000004</v>
      </c>
      <c r="K213" s="42">
        <v>679.5</v>
      </c>
      <c r="L213" s="42">
        <v>0</v>
      </c>
      <c r="M213" s="43">
        <f t="shared" si="24"/>
        <v>0</v>
      </c>
      <c r="N213" s="42">
        <f t="shared" si="25"/>
        <v>3031.0683777777776</v>
      </c>
      <c r="O213" s="42">
        <f t="shared" si="26"/>
        <v>675.077</v>
      </c>
      <c r="P213" s="43">
        <f t="shared" si="27"/>
        <v>0.2227191590098444</v>
      </c>
    </row>
    <row r="214" spans="1:16" x14ac:dyDescent="0.3">
      <c r="A214" s="41" t="s">
        <v>215</v>
      </c>
      <c r="B214" s="42">
        <v>1620</v>
      </c>
      <c r="C214" s="42">
        <v>1149.6500000000001</v>
      </c>
      <c r="D214" s="43">
        <f t="shared" si="21"/>
        <v>0.70966049382716057</v>
      </c>
      <c r="E214" s="42">
        <v>1500</v>
      </c>
      <c r="F214" s="42">
        <v>1032.625</v>
      </c>
      <c r="G214" s="43">
        <f t="shared" si="22"/>
        <v>0.68841666666666668</v>
      </c>
      <c r="H214" s="42">
        <v>1200</v>
      </c>
      <c r="I214" s="42">
        <v>829.875</v>
      </c>
      <c r="J214" s="43">
        <f t="shared" si="23"/>
        <v>0.69156249999999997</v>
      </c>
      <c r="K214" s="42">
        <v>1100</v>
      </c>
      <c r="L214" s="42">
        <v>284.89999999999998</v>
      </c>
      <c r="M214" s="43">
        <f t="shared" si="24"/>
        <v>0.25899999999999995</v>
      </c>
      <c r="N214" s="42">
        <f t="shared" si="25"/>
        <v>8434.2396396604927</v>
      </c>
      <c r="O214" s="42">
        <f t="shared" si="26"/>
        <v>3297.05</v>
      </c>
      <c r="P214" s="43">
        <f t="shared" si="27"/>
        <v>0.39091253519715241</v>
      </c>
    </row>
    <row r="215" spans="1:16" x14ac:dyDescent="0.3">
      <c r="A215" s="41" t="s">
        <v>216</v>
      </c>
      <c r="B215" s="42">
        <v>790</v>
      </c>
      <c r="C215" s="42">
        <v>1082.7</v>
      </c>
      <c r="D215" s="43">
        <f t="shared" si="21"/>
        <v>1.3705063291139241</v>
      </c>
      <c r="E215" s="42">
        <v>1161</v>
      </c>
      <c r="F215" s="42">
        <v>999.09199999999998</v>
      </c>
      <c r="G215" s="43">
        <f t="shared" si="22"/>
        <v>0.86054435831180021</v>
      </c>
      <c r="H215" s="42">
        <v>1080</v>
      </c>
      <c r="I215" s="42">
        <v>930.92</v>
      </c>
      <c r="J215" s="43">
        <f t="shared" si="23"/>
        <v>0.86196296296296293</v>
      </c>
      <c r="K215" s="42">
        <v>1100</v>
      </c>
      <c r="L215" s="42">
        <v>0</v>
      </c>
      <c r="M215" s="43">
        <f t="shared" si="24"/>
        <v>0</v>
      </c>
      <c r="N215" s="42">
        <f t="shared" si="25"/>
        <v>7146.8050136503889</v>
      </c>
      <c r="O215" s="42">
        <f t="shared" si="26"/>
        <v>3012.712</v>
      </c>
      <c r="P215" s="43">
        <f t="shared" si="27"/>
        <v>0.42154669033865116</v>
      </c>
    </row>
    <row r="216" spans="1:16" x14ac:dyDescent="0.3">
      <c r="A216" s="41" t="s">
        <v>217</v>
      </c>
      <c r="B216" s="42">
        <v>1050</v>
      </c>
      <c r="C216" s="42">
        <v>340</v>
      </c>
      <c r="D216" s="43">
        <f t="shared" si="21"/>
        <v>0.32380952380952382</v>
      </c>
      <c r="E216" s="42">
        <v>710</v>
      </c>
      <c r="F216" s="42">
        <v>29.91</v>
      </c>
      <c r="G216" s="43">
        <f t="shared" si="22"/>
        <v>4.2126760563380279E-2</v>
      </c>
      <c r="H216" s="42">
        <v>941.6</v>
      </c>
      <c r="I216" s="42">
        <v>445.44799999999998</v>
      </c>
      <c r="J216" s="43">
        <f t="shared" si="23"/>
        <v>0.47307561597281222</v>
      </c>
      <c r="K216" s="42">
        <v>835.8</v>
      </c>
      <c r="L216" s="42">
        <v>0</v>
      </c>
      <c r="M216" s="43">
        <f t="shared" si="24"/>
        <v>0</v>
      </c>
      <c r="N216" s="42">
        <f t="shared" si="25"/>
        <v>4353.597011900345</v>
      </c>
      <c r="O216" s="42">
        <f t="shared" si="26"/>
        <v>815.35799999999995</v>
      </c>
      <c r="P216" s="43">
        <f t="shared" si="27"/>
        <v>0.18728375588536528</v>
      </c>
    </row>
    <row r="217" spans="1:16" x14ac:dyDescent="0.3">
      <c r="A217" s="41" t="s">
        <v>218</v>
      </c>
      <c r="B217" s="44">
        <v>0</v>
      </c>
      <c r="C217" s="42">
        <v>527.6</v>
      </c>
      <c r="D217" s="43">
        <f t="shared" si="21"/>
        <v>0</v>
      </c>
      <c r="E217" s="42">
        <v>720</v>
      </c>
      <c r="F217" s="42">
        <v>586.5</v>
      </c>
      <c r="G217" s="43">
        <f t="shared" si="22"/>
        <v>0.81458333333333333</v>
      </c>
      <c r="H217" s="42">
        <v>530</v>
      </c>
      <c r="I217" s="42">
        <v>551.26</v>
      </c>
      <c r="J217" s="43">
        <f t="shared" si="23"/>
        <v>1.0401132075471697</v>
      </c>
      <c r="K217" s="42">
        <v>620</v>
      </c>
      <c r="L217" s="42">
        <v>60.21</v>
      </c>
      <c r="M217" s="43">
        <f t="shared" si="24"/>
        <v>9.7112903225806457E-2</v>
      </c>
      <c r="N217" s="42">
        <f t="shared" si="25"/>
        <v>3537.2146965408806</v>
      </c>
      <c r="O217" s="42">
        <f t="shared" si="26"/>
        <v>1725.57</v>
      </c>
      <c r="P217" s="43">
        <f t="shared" si="27"/>
        <v>0.48783298386933438</v>
      </c>
    </row>
    <row r="218" spans="1:16" x14ac:dyDescent="0.3">
      <c r="A218" s="41" t="s">
        <v>4</v>
      </c>
      <c r="B218" s="44">
        <v>0</v>
      </c>
      <c r="C218" s="42">
        <v>0</v>
      </c>
      <c r="D218" s="43">
        <f t="shared" si="21"/>
        <v>0</v>
      </c>
      <c r="E218" s="42">
        <v>0</v>
      </c>
      <c r="F218" s="42">
        <v>104.75</v>
      </c>
      <c r="G218" s="43">
        <f t="shared" si="22"/>
        <v>0</v>
      </c>
      <c r="H218" s="42">
        <v>1559</v>
      </c>
      <c r="I218" s="42">
        <v>473.05399999999997</v>
      </c>
      <c r="J218" s="43">
        <f t="shared" si="23"/>
        <v>0.30343425272610647</v>
      </c>
      <c r="K218" s="42">
        <v>291</v>
      </c>
      <c r="L218" s="42">
        <v>28.5</v>
      </c>
      <c r="M218" s="43">
        <f t="shared" si="24"/>
        <v>9.7938144329896906E-2</v>
      </c>
      <c r="N218" s="42">
        <f t="shared" si="25"/>
        <v>2428.1074342527263</v>
      </c>
      <c r="O218" s="42">
        <f t="shared" si="26"/>
        <v>606.30399999999997</v>
      </c>
      <c r="P218" s="43">
        <f t="shared" si="27"/>
        <v>0.24970229547795769</v>
      </c>
    </row>
    <row r="219" spans="1:16" x14ac:dyDescent="0.3">
      <c r="A219" s="41" t="s">
        <v>219</v>
      </c>
      <c r="B219" s="42">
        <v>500</v>
      </c>
      <c r="C219" s="42">
        <v>400</v>
      </c>
      <c r="D219" s="43">
        <f t="shared" si="21"/>
        <v>0.8</v>
      </c>
      <c r="E219" s="42">
        <v>530</v>
      </c>
      <c r="F219" s="42">
        <v>0</v>
      </c>
      <c r="G219" s="43">
        <f t="shared" si="22"/>
        <v>0</v>
      </c>
      <c r="H219" s="42">
        <v>400</v>
      </c>
      <c r="I219" s="42">
        <v>243</v>
      </c>
      <c r="J219" s="43">
        <f t="shared" si="23"/>
        <v>0.60750000000000004</v>
      </c>
      <c r="K219" s="42">
        <v>300</v>
      </c>
      <c r="L219" s="42">
        <v>219</v>
      </c>
      <c r="M219" s="43">
        <f t="shared" si="24"/>
        <v>0.73</v>
      </c>
      <c r="N219" s="42">
        <f t="shared" si="25"/>
        <v>2374.4075000000003</v>
      </c>
      <c r="O219" s="42">
        <f t="shared" si="26"/>
        <v>862</v>
      </c>
      <c r="P219" s="43">
        <f t="shared" si="27"/>
        <v>0.36303793683266244</v>
      </c>
    </row>
    <row r="220" spans="1:16" x14ac:dyDescent="0.3">
      <c r="A220" s="41" t="s">
        <v>220</v>
      </c>
      <c r="B220" s="42">
        <v>298.5</v>
      </c>
      <c r="C220" s="42">
        <v>363.01</v>
      </c>
      <c r="D220" s="43">
        <f t="shared" si="21"/>
        <v>1.2161139028475711</v>
      </c>
      <c r="E220" s="42">
        <v>407</v>
      </c>
      <c r="F220" s="42">
        <v>7.2</v>
      </c>
      <c r="G220" s="43">
        <f t="shared" si="22"/>
        <v>1.7690417690417692E-2</v>
      </c>
      <c r="H220" s="42">
        <v>450</v>
      </c>
      <c r="I220" s="42">
        <v>215.53176000000002</v>
      </c>
      <c r="J220" s="43">
        <f t="shared" si="23"/>
        <v>0.47895946666666672</v>
      </c>
      <c r="K220" s="42">
        <v>10</v>
      </c>
      <c r="L220" s="42">
        <v>0</v>
      </c>
      <c r="M220" s="43">
        <f t="shared" si="24"/>
        <v>0</v>
      </c>
      <c r="N220" s="42">
        <f t="shared" si="25"/>
        <v>1752.9545237872048</v>
      </c>
      <c r="O220" s="42">
        <f t="shared" si="26"/>
        <v>585.74176</v>
      </c>
      <c r="P220" s="43">
        <f t="shared" si="27"/>
        <v>0.33414543962870341</v>
      </c>
    </row>
    <row r="221" spans="1:16" x14ac:dyDescent="0.3">
      <c r="A221" s="41" t="s">
        <v>221</v>
      </c>
      <c r="B221" s="42">
        <v>2180</v>
      </c>
      <c r="C221" s="42">
        <v>992.89</v>
      </c>
      <c r="D221" s="43">
        <f t="shared" si="21"/>
        <v>0.45545412844036698</v>
      </c>
      <c r="E221" s="42">
        <v>3212</v>
      </c>
      <c r="F221" s="42">
        <v>25.745000000000001</v>
      </c>
      <c r="G221" s="43">
        <f t="shared" si="22"/>
        <v>8.0152552926525539E-3</v>
      </c>
      <c r="H221" s="42">
        <v>2130</v>
      </c>
      <c r="I221" s="42">
        <v>938.39</v>
      </c>
      <c r="J221" s="43">
        <f t="shared" si="23"/>
        <v>0.4405586854460094</v>
      </c>
      <c r="K221" s="42">
        <v>2000</v>
      </c>
      <c r="L221" s="42">
        <v>15.911860000000001</v>
      </c>
      <c r="M221" s="43">
        <f t="shared" si="24"/>
        <v>7.9559299999999999E-3</v>
      </c>
      <c r="N221" s="42">
        <f t="shared" si="25"/>
        <v>11479.92902806918</v>
      </c>
      <c r="O221" s="42">
        <f t="shared" si="26"/>
        <v>1972.93686</v>
      </c>
      <c r="P221" s="43">
        <f t="shared" si="27"/>
        <v>0.17185967397324842</v>
      </c>
    </row>
    <row r="222" spans="1:16" x14ac:dyDescent="0.3">
      <c r="A222" s="41" t="s">
        <v>222</v>
      </c>
      <c r="B222" s="42">
        <v>579</v>
      </c>
      <c r="C222" s="42">
        <v>561.66499999999996</v>
      </c>
      <c r="D222" s="43">
        <f t="shared" si="21"/>
        <v>0.97006044905008626</v>
      </c>
      <c r="E222" s="42">
        <v>874</v>
      </c>
      <c r="F222" s="42">
        <v>91.475999999999999</v>
      </c>
      <c r="G222" s="43">
        <f t="shared" si="22"/>
        <v>0.10466361556064073</v>
      </c>
      <c r="H222" s="42">
        <v>711.5</v>
      </c>
      <c r="I222" s="42">
        <v>420.03596000000005</v>
      </c>
      <c r="J222" s="43">
        <f t="shared" si="23"/>
        <v>0.59035271960646529</v>
      </c>
      <c r="K222" s="42">
        <v>1194</v>
      </c>
      <c r="L222" s="42">
        <v>344.23896000000002</v>
      </c>
      <c r="M222" s="43">
        <f t="shared" si="24"/>
        <v>0.28830733668341713</v>
      </c>
      <c r="N222" s="42">
        <f t="shared" si="25"/>
        <v>4433.3420367842173</v>
      </c>
      <c r="O222" s="42">
        <f t="shared" si="26"/>
        <v>1417.4159199999999</v>
      </c>
      <c r="P222" s="43">
        <f t="shared" si="27"/>
        <v>0.31971724902781046</v>
      </c>
    </row>
    <row r="223" spans="1:16" x14ac:dyDescent="0.3">
      <c r="A223" s="41" t="s">
        <v>223</v>
      </c>
      <c r="B223" s="42">
        <v>770</v>
      </c>
      <c r="C223" s="42">
        <v>361.2</v>
      </c>
      <c r="D223" s="43">
        <f t="shared" si="21"/>
        <v>0.46909090909090906</v>
      </c>
      <c r="E223" s="42">
        <v>600</v>
      </c>
      <c r="F223" s="42">
        <v>0</v>
      </c>
      <c r="G223" s="43">
        <f t="shared" si="22"/>
        <v>0</v>
      </c>
      <c r="H223" s="42">
        <v>1070</v>
      </c>
      <c r="I223" s="42">
        <v>323.14999999999998</v>
      </c>
      <c r="J223" s="43">
        <f t="shared" si="23"/>
        <v>0.30200934579439248</v>
      </c>
      <c r="K223" s="42">
        <v>600</v>
      </c>
      <c r="L223" s="42">
        <v>0</v>
      </c>
      <c r="M223" s="43">
        <f t="shared" si="24"/>
        <v>0</v>
      </c>
      <c r="N223" s="42">
        <f t="shared" si="25"/>
        <v>3725.1211002548857</v>
      </c>
      <c r="O223" s="42">
        <f t="shared" si="26"/>
        <v>684.34999999999991</v>
      </c>
      <c r="P223" s="43">
        <f t="shared" si="27"/>
        <v>0.18371214829852761</v>
      </c>
    </row>
    <row r="224" spans="1:16" x14ac:dyDescent="0.3">
      <c r="A224" s="41" t="s">
        <v>224</v>
      </c>
      <c r="B224" s="44">
        <v>0</v>
      </c>
      <c r="C224" s="42">
        <v>0</v>
      </c>
      <c r="D224" s="43">
        <f t="shared" si="21"/>
        <v>0</v>
      </c>
      <c r="E224" s="42">
        <v>470</v>
      </c>
      <c r="F224" s="42">
        <v>0</v>
      </c>
      <c r="G224" s="43">
        <f t="shared" si="22"/>
        <v>0</v>
      </c>
      <c r="H224" s="42">
        <v>700</v>
      </c>
      <c r="I224" s="42">
        <v>148.00005999999999</v>
      </c>
      <c r="J224" s="43">
        <f t="shared" si="23"/>
        <v>0.21142865714285713</v>
      </c>
      <c r="K224" s="42">
        <v>700</v>
      </c>
      <c r="L224" s="42">
        <v>0</v>
      </c>
      <c r="M224" s="43">
        <f t="shared" si="24"/>
        <v>0</v>
      </c>
      <c r="N224" s="42">
        <f t="shared" si="25"/>
        <v>2018.211488657143</v>
      </c>
      <c r="O224" s="42">
        <f t="shared" si="26"/>
        <v>148.00005999999999</v>
      </c>
      <c r="P224" s="43">
        <f t="shared" si="27"/>
        <v>7.3332284962105115E-2</v>
      </c>
    </row>
    <row r="225" spans="1:16" x14ac:dyDescent="0.3">
      <c r="A225" s="41" t="s">
        <v>225</v>
      </c>
      <c r="B225" s="44">
        <v>0</v>
      </c>
      <c r="C225" s="42">
        <v>768</v>
      </c>
      <c r="D225" s="43">
        <f t="shared" si="21"/>
        <v>0</v>
      </c>
      <c r="E225" s="42">
        <v>630</v>
      </c>
      <c r="F225" s="42">
        <v>495</v>
      </c>
      <c r="G225" s="43">
        <f t="shared" si="22"/>
        <v>0.7857142857142857</v>
      </c>
      <c r="H225" s="42">
        <v>650</v>
      </c>
      <c r="I225" s="42">
        <v>268.36599999999999</v>
      </c>
      <c r="J225" s="43">
        <f t="shared" si="23"/>
        <v>0.41287076923076921</v>
      </c>
      <c r="K225" s="42">
        <v>650</v>
      </c>
      <c r="L225" s="42">
        <v>0</v>
      </c>
      <c r="M225" s="43">
        <f t="shared" si="24"/>
        <v>0</v>
      </c>
      <c r="N225" s="42">
        <f t="shared" si="25"/>
        <v>3462.5645850549449</v>
      </c>
      <c r="O225" s="42">
        <f t="shared" si="26"/>
        <v>1531.366</v>
      </c>
      <c r="P225" s="43">
        <f t="shared" si="27"/>
        <v>0.44226351953394677</v>
      </c>
    </row>
    <row r="226" spans="1:16" x14ac:dyDescent="0.3">
      <c r="A226" s="41" t="s">
        <v>226</v>
      </c>
      <c r="B226" s="44">
        <v>0</v>
      </c>
      <c r="C226" s="42">
        <v>343</v>
      </c>
      <c r="D226" s="43">
        <f t="shared" si="21"/>
        <v>0</v>
      </c>
      <c r="E226" s="42">
        <v>735</v>
      </c>
      <c r="F226" s="42">
        <v>34.54</v>
      </c>
      <c r="G226" s="43">
        <f t="shared" si="22"/>
        <v>4.6993197278911561E-2</v>
      </c>
      <c r="H226" s="42">
        <v>400</v>
      </c>
      <c r="I226" s="42">
        <v>478.46</v>
      </c>
      <c r="J226" s="43">
        <f t="shared" si="23"/>
        <v>1.19615</v>
      </c>
      <c r="K226" s="42">
        <v>550</v>
      </c>
      <c r="L226" s="42">
        <v>0</v>
      </c>
      <c r="M226" s="43">
        <f t="shared" si="24"/>
        <v>0</v>
      </c>
      <c r="N226" s="42">
        <f t="shared" si="25"/>
        <v>2542.2431431972791</v>
      </c>
      <c r="O226" s="42">
        <f t="shared" si="26"/>
        <v>856</v>
      </c>
      <c r="P226" s="43">
        <f t="shared" si="27"/>
        <v>0.33671051578624478</v>
      </c>
    </row>
    <row r="227" spans="1:16" x14ac:dyDescent="0.3">
      <c r="A227" s="41" t="s">
        <v>227</v>
      </c>
      <c r="B227" s="42">
        <v>680</v>
      </c>
      <c r="C227" s="42">
        <v>0</v>
      </c>
      <c r="D227" s="43">
        <f t="shared" si="21"/>
        <v>0</v>
      </c>
      <c r="E227" s="42">
        <v>600</v>
      </c>
      <c r="F227" s="42">
        <v>104</v>
      </c>
      <c r="G227" s="43">
        <f t="shared" si="22"/>
        <v>0.17333333333333334</v>
      </c>
      <c r="H227" s="42">
        <v>300</v>
      </c>
      <c r="I227" s="42">
        <v>129.61396000000002</v>
      </c>
      <c r="J227" s="43">
        <f t="shared" si="23"/>
        <v>0.43204653333333343</v>
      </c>
      <c r="K227" s="42">
        <v>500</v>
      </c>
      <c r="L227" s="42">
        <v>0</v>
      </c>
      <c r="M227" s="43">
        <f t="shared" si="24"/>
        <v>0</v>
      </c>
      <c r="N227" s="42">
        <f t="shared" si="25"/>
        <v>2314.2193398666668</v>
      </c>
      <c r="O227" s="42">
        <f t="shared" si="26"/>
        <v>233.61396000000002</v>
      </c>
      <c r="P227" s="43">
        <f t="shared" si="27"/>
        <v>0.10094719890010928</v>
      </c>
    </row>
    <row r="228" spans="1:16" x14ac:dyDescent="0.3">
      <c r="A228" s="41" t="s">
        <v>228</v>
      </c>
      <c r="B228" s="42">
        <v>1210</v>
      </c>
      <c r="C228" s="42">
        <v>1253.4000000000001</v>
      </c>
      <c r="D228" s="43">
        <f t="shared" si="21"/>
        <v>1.0358677685950415</v>
      </c>
      <c r="E228" s="42">
        <v>1302.5</v>
      </c>
      <c r="F228" s="42">
        <v>0</v>
      </c>
      <c r="G228" s="43">
        <f t="shared" si="22"/>
        <v>0</v>
      </c>
      <c r="H228" s="42">
        <v>1393.4</v>
      </c>
      <c r="I228" s="42">
        <v>533.63837999999998</v>
      </c>
      <c r="J228" s="43">
        <f t="shared" si="23"/>
        <v>0.3829757284340462</v>
      </c>
      <c r="K228" s="42">
        <v>1508</v>
      </c>
      <c r="L228" s="42">
        <v>8.4</v>
      </c>
      <c r="M228" s="43">
        <f t="shared" si="24"/>
        <v>5.5702917771883291E-3</v>
      </c>
      <c r="N228" s="42">
        <f t="shared" si="25"/>
        <v>7202.3572234970297</v>
      </c>
      <c r="O228" s="42">
        <f t="shared" si="26"/>
        <v>1795.4383800000001</v>
      </c>
      <c r="P228" s="43">
        <f t="shared" si="27"/>
        <v>0.24928482777035094</v>
      </c>
    </row>
    <row r="229" spans="1:16" x14ac:dyDescent="0.3">
      <c r="A229" s="41" t="s">
        <v>229</v>
      </c>
      <c r="B229" s="42">
        <v>1220</v>
      </c>
      <c r="C229" s="42">
        <v>1034.826</v>
      </c>
      <c r="D229" s="43">
        <f t="shared" si="21"/>
        <v>0.84821803278688523</v>
      </c>
      <c r="E229" s="42">
        <v>1214</v>
      </c>
      <c r="F229" s="42">
        <v>5.4</v>
      </c>
      <c r="G229" s="43">
        <f t="shared" si="22"/>
        <v>4.4481054365733113E-3</v>
      </c>
      <c r="H229" s="42">
        <v>954</v>
      </c>
      <c r="I229" s="42">
        <v>586</v>
      </c>
      <c r="J229" s="43">
        <f t="shared" si="23"/>
        <v>0.61425576519916147</v>
      </c>
      <c r="K229" s="42">
        <v>1000</v>
      </c>
      <c r="L229" s="42">
        <v>4.5410000000000004</v>
      </c>
      <c r="M229" s="43">
        <f t="shared" si="24"/>
        <v>4.5410000000000008E-3</v>
      </c>
      <c r="N229" s="42">
        <f t="shared" si="25"/>
        <v>6015.6929219034228</v>
      </c>
      <c r="O229" s="42">
        <f t="shared" si="26"/>
        <v>1630.7670000000001</v>
      </c>
      <c r="P229" s="43">
        <f t="shared" si="27"/>
        <v>0.27108547945695505</v>
      </c>
    </row>
    <row r="230" spans="1:16" x14ac:dyDescent="0.3">
      <c r="A230" s="41" t="s">
        <v>230</v>
      </c>
      <c r="B230" s="42">
        <v>0</v>
      </c>
      <c r="C230" s="42">
        <v>0</v>
      </c>
      <c r="D230" s="43">
        <f t="shared" si="21"/>
        <v>0</v>
      </c>
      <c r="E230" s="42">
        <v>0</v>
      </c>
      <c r="F230" s="42">
        <v>85.007999999999996</v>
      </c>
      <c r="G230" s="43">
        <f t="shared" si="22"/>
        <v>0</v>
      </c>
      <c r="H230" s="42">
        <v>1470.6</v>
      </c>
      <c r="I230" s="42">
        <v>633.33799999999997</v>
      </c>
      <c r="J230" s="43">
        <f t="shared" si="23"/>
        <v>0.43066639466884266</v>
      </c>
      <c r="K230" s="42">
        <v>1254.5999999999999</v>
      </c>
      <c r="L230" s="42">
        <v>13.05</v>
      </c>
      <c r="M230" s="43">
        <f t="shared" si="24"/>
        <v>1.0401721664275467E-2</v>
      </c>
      <c r="N230" s="42">
        <f t="shared" si="25"/>
        <v>3443.9766663946689</v>
      </c>
      <c r="O230" s="42">
        <f t="shared" si="26"/>
        <v>731.39599999999996</v>
      </c>
      <c r="P230" s="43">
        <f t="shared" si="27"/>
        <v>0.21236961537421295</v>
      </c>
    </row>
    <row r="231" spans="1:16" x14ac:dyDescent="0.3">
      <c r="A231" s="41" t="s">
        <v>231</v>
      </c>
      <c r="B231" s="42">
        <v>850</v>
      </c>
      <c r="C231" s="42">
        <v>685.95</v>
      </c>
      <c r="D231" s="43">
        <f t="shared" si="21"/>
        <v>0.80700000000000005</v>
      </c>
      <c r="E231" s="42">
        <v>930</v>
      </c>
      <c r="F231" s="42">
        <v>0</v>
      </c>
      <c r="G231" s="43">
        <f t="shared" si="22"/>
        <v>0</v>
      </c>
      <c r="H231" s="42">
        <v>769.6</v>
      </c>
      <c r="I231" s="42">
        <v>387.72242000000006</v>
      </c>
      <c r="J231" s="43">
        <f t="shared" si="23"/>
        <v>0.5037973232848233</v>
      </c>
      <c r="K231" s="42">
        <v>500</v>
      </c>
      <c r="L231" s="42">
        <v>140</v>
      </c>
      <c r="M231" s="43">
        <f t="shared" si="24"/>
        <v>0.28000000000000003</v>
      </c>
      <c r="N231" s="42">
        <f t="shared" si="25"/>
        <v>4124.5832173232848</v>
      </c>
      <c r="O231" s="42">
        <f t="shared" si="26"/>
        <v>1213.6724200000001</v>
      </c>
      <c r="P231" s="43">
        <f t="shared" si="27"/>
        <v>0.29425334780555901</v>
      </c>
    </row>
    <row r="232" spans="1:16" x14ac:dyDescent="0.3">
      <c r="A232" s="41" t="s">
        <v>232</v>
      </c>
      <c r="B232" s="42">
        <v>685</v>
      </c>
      <c r="C232" s="42">
        <v>691.64</v>
      </c>
      <c r="D232" s="43">
        <f t="shared" si="21"/>
        <v>1.0096934306569343</v>
      </c>
      <c r="E232" s="42">
        <v>780</v>
      </c>
      <c r="F232" s="42">
        <v>254.7</v>
      </c>
      <c r="G232" s="43">
        <f t="shared" si="22"/>
        <v>0.3265384615384615</v>
      </c>
      <c r="H232" s="42">
        <v>685</v>
      </c>
      <c r="I232" s="42">
        <v>320.27</v>
      </c>
      <c r="J232" s="43">
        <f t="shared" si="23"/>
        <v>0.46754744525547443</v>
      </c>
      <c r="K232" s="42">
        <v>350</v>
      </c>
      <c r="L232" s="42">
        <v>230.4</v>
      </c>
      <c r="M232" s="43">
        <f t="shared" si="24"/>
        <v>0.65828571428571425</v>
      </c>
      <c r="N232" s="42">
        <f t="shared" si="25"/>
        <v>3768.4137793374507</v>
      </c>
      <c r="O232" s="42">
        <f t="shared" si="26"/>
        <v>1497.01</v>
      </c>
      <c r="P232" s="43">
        <f t="shared" si="27"/>
        <v>0.3972520237051036</v>
      </c>
    </row>
    <row r="233" spans="1:16" x14ac:dyDescent="0.3">
      <c r="A233" s="41" t="s">
        <v>233</v>
      </c>
      <c r="B233" s="46">
        <v>1136</v>
      </c>
      <c r="C233" s="42">
        <v>452.96866999999997</v>
      </c>
      <c r="D233" s="43">
        <f t="shared" si="21"/>
        <v>0.39874002640845069</v>
      </c>
      <c r="E233" s="42">
        <v>1363</v>
      </c>
      <c r="F233" s="42">
        <v>0</v>
      </c>
      <c r="G233" s="43">
        <f t="shared" si="22"/>
        <v>0</v>
      </c>
      <c r="H233" s="42">
        <v>600</v>
      </c>
      <c r="I233" s="42">
        <v>392.84184000000005</v>
      </c>
      <c r="J233" s="43">
        <f t="shared" si="23"/>
        <v>0.65473640000000011</v>
      </c>
      <c r="K233" s="42">
        <v>432</v>
      </c>
      <c r="L233" s="42">
        <v>303.375</v>
      </c>
      <c r="M233" s="43">
        <f t="shared" si="24"/>
        <v>0.70225694444444442</v>
      </c>
      <c r="N233" s="42">
        <f t="shared" si="25"/>
        <v>4377.8639864264078</v>
      </c>
      <c r="O233" s="42">
        <f t="shared" si="26"/>
        <v>1149.18551</v>
      </c>
      <c r="P233" s="43">
        <f t="shared" si="27"/>
        <v>0.26249913509489015</v>
      </c>
    </row>
    <row r="234" spans="1:16" x14ac:dyDescent="0.3">
      <c r="A234" s="41" t="s">
        <v>5</v>
      </c>
      <c r="B234" s="42">
        <v>630</v>
      </c>
      <c r="C234" s="42">
        <v>496.67807999999997</v>
      </c>
      <c r="D234" s="43">
        <f t="shared" si="21"/>
        <v>0.78837790476190472</v>
      </c>
      <c r="E234" s="42">
        <v>650</v>
      </c>
      <c r="F234" s="42">
        <v>67.92192</v>
      </c>
      <c r="G234" s="43">
        <f t="shared" si="22"/>
        <v>0.10449526153846155</v>
      </c>
      <c r="H234" s="42">
        <v>800</v>
      </c>
      <c r="I234" s="42">
        <v>250.75</v>
      </c>
      <c r="J234" s="43">
        <f t="shared" si="23"/>
        <v>0.31343749999999998</v>
      </c>
      <c r="K234" s="42">
        <v>300</v>
      </c>
      <c r="L234" s="42">
        <v>0</v>
      </c>
      <c r="M234" s="43">
        <f t="shared" si="24"/>
        <v>0</v>
      </c>
      <c r="N234" s="42">
        <f t="shared" si="25"/>
        <v>3196.5563106663003</v>
      </c>
      <c r="O234" s="42">
        <f t="shared" si="26"/>
        <v>815.34999999999991</v>
      </c>
      <c r="P234" s="43">
        <f t="shared" si="27"/>
        <v>0.2550713707996734</v>
      </c>
    </row>
    <row r="235" spans="1:16" x14ac:dyDescent="0.3">
      <c r="A235" s="41" t="s">
        <v>234</v>
      </c>
      <c r="B235" s="44">
        <v>0</v>
      </c>
      <c r="C235" s="42">
        <v>1768.3</v>
      </c>
      <c r="D235" s="43">
        <f t="shared" si="21"/>
        <v>0</v>
      </c>
      <c r="E235" s="42">
        <v>1748.7</v>
      </c>
      <c r="F235" s="42">
        <v>38.131999999999998</v>
      </c>
      <c r="G235" s="43">
        <f t="shared" si="22"/>
        <v>2.1805912963916051E-2</v>
      </c>
      <c r="H235" s="42">
        <v>1768.3</v>
      </c>
      <c r="I235" s="42">
        <v>1265.923</v>
      </c>
      <c r="J235" s="43">
        <f t="shared" si="23"/>
        <v>0.71589832042074308</v>
      </c>
      <c r="K235" s="42">
        <v>2554</v>
      </c>
      <c r="L235" s="42">
        <v>22.8</v>
      </c>
      <c r="M235" s="43">
        <f t="shared" si="24"/>
        <v>8.9271730618637433E-3</v>
      </c>
      <c r="N235" s="42">
        <f t="shared" si="25"/>
        <v>9144.0927042333842</v>
      </c>
      <c r="O235" s="42">
        <f t="shared" si="26"/>
        <v>3095.1550000000002</v>
      </c>
      <c r="P235" s="43">
        <f t="shared" si="27"/>
        <v>0.33848683517469758</v>
      </c>
    </row>
    <row r="236" spans="1:16" x14ac:dyDescent="0.3">
      <c r="A236" s="41" t="s">
        <v>235</v>
      </c>
      <c r="B236" s="42">
        <v>490</v>
      </c>
      <c r="C236" s="42">
        <v>311.5</v>
      </c>
      <c r="D236" s="43">
        <f t="shared" si="21"/>
        <v>0.63571428571428568</v>
      </c>
      <c r="E236" s="42">
        <v>490</v>
      </c>
      <c r="F236" s="42">
        <v>9.49</v>
      </c>
      <c r="G236" s="43">
        <f t="shared" si="22"/>
        <v>1.9367346938775509E-2</v>
      </c>
      <c r="H236" s="42">
        <v>490</v>
      </c>
      <c r="I236" s="42">
        <v>770.32657000000006</v>
      </c>
      <c r="J236" s="43">
        <f t="shared" si="23"/>
        <v>1.5720950408163266</v>
      </c>
      <c r="K236" s="42">
        <v>40</v>
      </c>
      <c r="L236" s="42">
        <v>230.45</v>
      </c>
      <c r="M236" s="43">
        <f t="shared" si="24"/>
        <v>5.7612499999999995</v>
      </c>
      <c r="N236" s="42">
        <f t="shared" si="25"/>
        <v>2603.5437466734693</v>
      </c>
      <c r="O236" s="42">
        <f t="shared" si="26"/>
        <v>1321.76657</v>
      </c>
      <c r="P236" s="43">
        <f t="shared" si="27"/>
        <v>0.5076798005367924</v>
      </c>
    </row>
    <row r="237" spans="1:16" x14ac:dyDescent="0.3">
      <c r="A237" s="41" t="s">
        <v>236</v>
      </c>
      <c r="B237" s="42">
        <v>1140</v>
      </c>
      <c r="C237" s="42">
        <v>842</v>
      </c>
      <c r="D237" s="43">
        <f t="shared" si="21"/>
        <v>0.73859649122807014</v>
      </c>
      <c r="E237" s="42">
        <v>855</v>
      </c>
      <c r="F237" s="42">
        <v>650</v>
      </c>
      <c r="G237" s="43">
        <f t="shared" si="22"/>
        <v>0.76023391812865493</v>
      </c>
      <c r="H237" s="42">
        <v>855</v>
      </c>
      <c r="I237" s="42">
        <v>775.5</v>
      </c>
      <c r="J237" s="43">
        <f t="shared" si="23"/>
        <v>0.90701754385964917</v>
      </c>
      <c r="K237" s="42">
        <v>855</v>
      </c>
      <c r="L237" s="42">
        <v>6.5</v>
      </c>
      <c r="M237" s="43">
        <f t="shared" si="24"/>
        <v>7.6023391812865496E-3</v>
      </c>
      <c r="N237" s="42">
        <f t="shared" si="25"/>
        <v>5974.9058479532168</v>
      </c>
      <c r="O237" s="42">
        <f t="shared" si="26"/>
        <v>2274</v>
      </c>
      <c r="P237" s="43">
        <f t="shared" si="27"/>
        <v>0.38059177129610983</v>
      </c>
    </row>
    <row r="238" spans="1:16" x14ac:dyDescent="0.3">
      <c r="A238" s="41" t="s">
        <v>237</v>
      </c>
      <c r="B238" s="42">
        <v>910</v>
      </c>
      <c r="C238" s="42">
        <v>702.85500000000002</v>
      </c>
      <c r="D238" s="43">
        <f t="shared" si="21"/>
        <v>0.77236813186813191</v>
      </c>
      <c r="E238" s="42">
        <v>910</v>
      </c>
      <c r="F238" s="42">
        <v>0</v>
      </c>
      <c r="G238" s="43">
        <f t="shared" si="22"/>
        <v>0</v>
      </c>
      <c r="H238" s="42">
        <v>910</v>
      </c>
      <c r="I238" s="42">
        <v>407.64</v>
      </c>
      <c r="J238" s="43">
        <f t="shared" si="23"/>
        <v>0.44795604395604394</v>
      </c>
      <c r="K238" s="42">
        <v>930</v>
      </c>
      <c r="L238" s="42">
        <v>8.85</v>
      </c>
      <c r="M238" s="43">
        <f t="shared" si="24"/>
        <v>9.5161290322580642E-3</v>
      </c>
      <c r="N238" s="42">
        <f t="shared" si="25"/>
        <v>4771.7153241758242</v>
      </c>
      <c r="O238" s="42">
        <f t="shared" si="26"/>
        <v>1119.3449999999998</v>
      </c>
      <c r="P238" s="43">
        <f t="shared" si="27"/>
        <v>0.23457916576222709</v>
      </c>
    </row>
    <row r="239" spans="1:16" x14ac:dyDescent="0.3">
      <c r="A239" s="41" t="s">
        <v>238</v>
      </c>
      <c r="B239" s="44">
        <v>0</v>
      </c>
      <c r="C239" s="42">
        <v>0</v>
      </c>
      <c r="D239" s="43">
        <f t="shared" si="21"/>
        <v>0</v>
      </c>
      <c r="E239" s="42">
        <v>0</v>
      </c>
      <c r="F239" s="42">
        <v>71.046789999999987</v>
      </c>
      <c r="G239" s="43">
        <f t="shared" si="22"/>
        <v>0</v>
      </c>
      <c r="H239" s="42">
        <v>0</v>
      </c>
      <c r="I239" s="42">
        <v>372.50299999999999</v>
      </c>
      <c r="J239" s="43">
        <f t="shared" si="23"/>
        <v>0</v>
      </c>
      <c r="K239" s="42">
        <v>500</v>
      </c>
      <c r="L239" s="42">
        <v>0</v>
      </c>
      <c r="M239" s="43">
        <f t="shared" si="24"/>
        <v>0</v>
      </c>
      <c r="N239" s="42">
        <f t="shared" si="25"/>
        <v>943.54979000000003</v>
      </c>
      <c r="O239" s="42">
        <f t="shared" si="26"/>
        <v>443.54978999999997</v>
      </c>
      <c r="P239" s="43">
        <f t="shared" si="27"/>
        <v>0.47008625798115006</v>
      </c>
    </row>
    <row r="240" spans="1:16" x14ac:dyDescent="0.3">
      <c r="A240" s="41" t="s">
        <v>6</v>
      </c>
      <c r="B240" s="42">
        <v>1090</v>
      </c>
      <c r="C240" s="42">
        <v>479.11</v>
      </c>
      <c r="D240" s="43">
        <f t="shared" si="21"/>
        <v>0.43955045871559634</v>
      </c>
      <c r="E240" s="42">
        <v>468</v>
      </c>
      <c r="F240" s="42">
        <v>526.65287000000001</v>
      </c>
      <c r="G240" s="43">
        <f t="shared" si="22"/>
        <v>1.1253266452991453</v>
      </c>
      <c r="H240" s="42">
        <v>1110</v>
      </c>
      <c r="I240" s="42">
        <v>548.58399999999995</v>
      </c>
      <c r="J240" s="43">
        <f t="shared" si="23"/>
        <v>0.49421981981981977</v>
      </c>
      <c r="K240" s="42">
        <v>650</v>
      </c>
      <c r="L240" s="42">
        <v>13.2</v>
      </c>
      <c r="M240" s="43">
        <f t="shared" si="24"/>
        <v>2.0307692307692308E-2</v>
      </c>
      <c r="N240" s="42">
        <f t="shared" si="25"/>
        <v>4874.4059669238341</v>
      </c>
      <c r="O240" s="42">
        <f t="shared" si="26"/>
        <v>1567.5468699999999</v>
      </c>
      <c r="P240" s="43">
        <f t="shared" si="27"/>
        <v>0.3215872622503898</v>
      </c>
    </row>
    <row r="241" spans="1:16" x14ac:dyDescent="0.3">
      <c r="A241" s="41" t="s">
        <v>239</v>
      </c>
      <c r="B241" s="44">
        <v>0</v>
      </c>
      <c r="C241" s="42">
        <v>362</v>
      </c>
      <c r="D241" s="43">
        <f t="shared" si="21"/>
        <v>0</v>
      </c>
      <c r="E241" s="42">
        <v>1500</v>
      </c>
      <c r="F241" s="42">
        <v>23.948250000000002</v>
      </c>
      <c r="G241" s="43">
        <f t="shared" si="22"/>
        <v>1.5965500000000001E-2</v>
      </c>
      <c r="H241" s="42">
        <v>1720.8</v>
      </c>
      <c r="I241" s="42">
        <v>14.487440000000001</v>
      </c>
      <c r="J241" s="43">
        <f t="shared" si="23"/>
        <v>8.4190144119014425E-3</v>
      </c>
      <c r="K241" s="42">
        <v>1800</v>
      </c>
      <c r="L241" s="42">
        <v>570.54462000000001</v>
      </c>
      <c r="M241" s="43">
        <f t="shared" si="24"/>
        <v>0.31696923333333332</v>
      </c>
      <c r="N241" s="42">
        <f t="shared" si="25"/>
        <v>5421.2600745144118</v>
      </c>
      <c r="O241" s="42">
        <f t="shared" si="26"/>
        <v>970.98031000000003</v>
      </c>
      <c r="P241" s="43">
        <f t="shared" si="27"/>
        <v>0.17910601901661613</v>
      </c>
    </row>
    <row r="242" spans="1:16" x14ac:dyDescent="0.3">
      <c r="A242" s="41" t="s">
        <v>240</v>
      </c>
      <c r="B242" s="44">
        <v>0</v>
      </c>
      <c r="C242" s="42">
        <v>770.87069999999994</v>
      </c>
      <c r="D242" s="43">
        <f t="shared" si="21"/>
        <v>0</v>
      </c>
      <c r="E242" s="42">
        <v>800</v>
      </c>
      <c r="F242" s="42">
        <v>217.60129999999998</v>
      </c>
      <c r="G242" s="43">
        <f t="shared" si="22"/>
        <v>0.27200162499999997</v>
      </c>
      <c r="H242" s="42">
        <v>900</v>
      </c>
      <c r="I242" s="42">
        <v>515.6</v>
      </c>
      <c r="J242" s="43">
        <f t="shared" si="23"/>
        <v>0.57288888888888889</v>
      </c>
      <c r="K242" s="42">
        <v>971.5</v>
      </c>
      <c r="L242" s="42">
        <v>20.149999999999999</v>
      </c>
      <c r="M242" s="43">
        <f t="shared" si="24"/>
        <v>2.0741121976325268E-2</v>
      </c>
      <c r="N242" s="42">
        <f t="shared" si="25"/>
        <v>4176.4168905138886</v>
      </c>
      <c r="O242" s="42">
        <f t="shared" si="26"/>
        <v>1524.2220000000002</v>
      </c>
      <c r="P242" s="43">
        <f t="shared" si="27"/>
        <v>0.36495925573475302</v>
      </c>
    </row>
    <row r="243" spans="1:16" x14ac:dyDescent="0.3">
      <c r="A243" s="41" t="s">
        <v>241</v>
      </c>
      <c r="B243" s="42">
        <v>930</v>
      </c>
      <c r="C243" s="42">
        <v>705.5</v>
      </c>
      <c r="D243" s="43">
        <f t="shared" si="21"/>
        <v>0.75860215053763436</v>
      </c>
      <c r="E243" s="42">
        <v>897</v>
      </c>
      <c r="F243" s="42">
        <v>0</v>
      </c>
      <c r="G243" s="43">
        <f t="shared" si="22"/>
        <v>0</v>
      </c>
      <c r="H243" s="42">
        <v>1050</v>
      </c>
      <c r="I243" s="42">
        <v>384.76400000000001</v>
      </c>
      <c r="J243" s="43">
        <f t="shared" si="23"/>
        <v>0.36644190476190475</v>
      </c>
      <c r="K243" s="42">
        <v>30</v>
      </c>
      <c r="L243" s="42">
        <v>67.64</v>
      </c>
      <c r="M243" s="43">
        <f t="shared" si="24"/>
        <v>2.2546666666666666</v>
      </c>
      <c r="N243" s="42">
        <f t="shared" si="25"/>
        <v>3998.3890440552996</v>
      </c>
      <c r="O243" s="42">
        <f t="shared" si="26"/>
        <v>1157.9040000000002</v>
      </c>
      <c r="P243" s="43">
        <f t="shared" si="27"/>
        <v>0.28959263024230764</v>
      </c>
    </row>
    <row r="244" spans="1:16" x14ac:dyDescent="0.3">
      <c r="A244" s="41" t="s">
        <v>242</v>
      </c>
      <c r="B244" s="42">
        <v>2600</v>
      </c>
      <c r="C244" s="42">
        <v>655.66213000000005</v>
      </c>
      <c r="D244" s="43">
        <f t="shared" si="21"/>
        <v>0.2521777423076923</v>
      </c>
      <c r="E244" s="42">
        <v>550</v>
      </c>
      <c r="F244" s="42">
        <v>254.35047</v>
      </c>
      <c r="G244" s="43">
        <f t="shared" si="22"/>
        <v>0.46245540000000002</v>
      </c>
      <c r="H244" s="42">
        <v>1000</v>
      </c>
      <c r="I244" s="42">
        <v>1554.5619999999999</v>
      </c>
      <c r="J244" s="43">
        <f t="shared" si="23"/>
        <v>1.554562</v>
      </c>
      <c r="K244" s="42">
        <v>1500</v>
      </c>
      <c r="L244" s="42">
        <v>1173.95</v>
      </c>
      <c r="M244" s="43">
        <f t="shared" si="24"/>
        <v>0.7826333333333334</v>
      </c>
      <c r="N244" s="42">
        <f t="shared" si="25"/>
        <v>8116.8437951423084</v>
      </c>
      <c r="O244" s="42">
        <f t="shared" si="26"/>
        <v>3638.5245999999997</v>
      </c>
      <c r="P244" s="43">
        <f t="shared" si="27"/>
        <v>0.44826840232869203</v>
      </c>
    </row>
    <row r="245" spans="1:16" x14ac:dyDescent="0.3">
      <c r="A245" s="41" t="s">
        <v>243</v>
      </c>
      <c r="B245" s="42">
        <v>1377.5</v>
      </c>
      <c r="C245" s="42">
        <v>637.10401000000002</v>
      </c>
      <c r="D245" s="43">
        <f t="shared" si="21"/>
        <v>0.4625074482758621</v>
      </c>
      <c r="E245" s="42">
        <v>2200</v>
      </c>
      <c r="F245" s="42">
        <v>12.8</v>
      </c>
      <c r="G245" s="43">
        <f t="shared" si="22"/>
        <v>5.8181818181818187E-3</v>
      </c>
      <c r="H245" s="42">
        <v>1375.5</v>
      </c>
      <c r="I245" s="42">
        <v>1013.545</v>
      </c>
      <c r="J245" s="43">
        <f t="shared" si="23"/>
        <v>0.73685568884042163</v>
      </c>
      <c r="K245" s="42">
        <v>1100</v>
      </c>
      <c r="L245" s="42">
        <v>422.14</v>
      </c>
      <c r="M245" s="43">
        <f t="shared" si="24"/>
        <v>0.38376363636363636</v>
      </c>
      <c r="N245" s="42">
        <f t="shared" si="25"/>
        <v>7717.6541913189349</v>
      </c>
      <c r="O245" s="42">
        <f t="shared" si="26"/>
        <v>2085.5890099999997</v>
      </c>
      <c r="P245" s="43">
        <f t="shared" si="27"/>
        <v>0.27023613112206263</v>
      </c>
    </row>
    <row r="246" spans="1:16" x14ac:dyDescent="0.3">
      <c r="A246" s="41" t="s">
        <v>244</v>
      </c>
      <c r="B246" s="42">
        <v>2520</v>
      </c>
      <c r="C246" s="42">
        <v>1522</v>
      </c>
      <c r="D246" s="43">
        <f t="shared" si="21"/>
        <v>0.60396825396825393</v>
      </c>
      <c r="E246" s="42">
        <v>2520</v>
      </c>
      <c r="F246" s="42">
        <v>1200.5</v>
      </c>
      <c r="G246" s="43">
        <f t="shared" si="22"/>
        <v>0.47638888888888886</v>
      </c>
      <c r="H246" s="42">
        <v>2500</v>
      </c>
      <c r="I246" s="42">
        <v>1633.6310000000001</v>
      </c>
      <c r="J246" s="43">
        <f t="shared" si="23"/>
        <v>0.65345240000000004</v>
      </c>
      <c r="K246" s="42">
        <v>2496</v>
      </c>
      <c r="L246" s="42">
        <v>412.09729999999996</v>
      </c>
      <c r="M246" s="43">
        <f t="shared" si="24"/>
        <v>0.16510308493589743</v>
      </c>
      <c r="N246" s="42">
        <f t="shared" si="25"/>
        <v>14393.864809542858</v>
      </c>
      <c r="O246" s="42">
        <f t="shared" si="26"/>
        <v>4768.2283000000007</v>
      </c>
      <c r="P246" s="43">
        <f t="shared" si="27"/>
        <v>0.33126810367419568</v>
      </c>
    </row>
    <row r="247" spans="1:16" x14ac:dyDescent="0.3">
      <c r="A247" s="41" t="s">
        <v>245</v>
      </c>
      <c r="B247" s="44">
        <v>0</v>
      </c>
      <c r="C247" s="42">
        <v>11.205</v>
      </c>
      <c r="D247" s="43">
        <f t="shared" si="21"/>
        <v>0</v>
      </c>
      <c r="E247" s="42">
        <v>296</v>
      </c>
      <c r="F247" s="42">
        <v>123.155</v>
      </c>
      <c r="G247" s="43">
        <f t="shared" si="22"/>
        <v>0.41606418918918919</v>
      </c>
      <c r="H247" s="42">
        <v>100</v>
      </c>
      <c r="I247" s="42">
        <v>852.98</v>
      </c>
      <c r="J247" s="43">
        <f t="shared" si="23"/>
        <v>8.5297999999999998</v>
      </c>
      <c r="K247" s="42">
        <v>100</v>
      </c>
      <c r="L247" s="42">
        <v>140</v>
      </c>
      <c r="M247" s="43">
        <f t="shared" si="24"/>
        <v>1.4</v>
      </c>
      <c r="N247" s="42">
        <f t="shared" si="25"/>
        <v>1492.2858641891892</v>
      </c>
      <c r="O247" s="42">
        <f t="shared" si="26"/>
        <v>1127.3400000000001</v>
      </c>
      <c r="P247" s="43">
        <f t="shared" si="27"/>
        <v>0.75544507058138166</v>
      </c>
    </row>
    <row r="248" spans="1:16" x14ac:dyDescent="0.3">
      <c r="A248" s="41" t="s">
        <v>246</v>
      </c>
      <c r="B248" s="42">
        <v>1620</v>
      </c>
      <c r="C248" s="42">
        <v>651.79999999999995</v>
      </c>
      <c r="D248" s="43">
        <f t="shared" si="21"/>
        <v>0.40234567901234564</v>
      </c>
      <c r="E248" s="42">
        <v>1650</v>
      </c>
      <c r="F248" s="42">
        <v>92.8</v>
      </c>
      <c r="G248" s="43">
        <f t="shared" si="22"/>
        <v>5.624242424242424E-2</v>
      </c>
      <c r="H248" s="42">
        <v>180</v>
      </c>
      <c r="I248" s="42">
        <v>395.1</v>
      </c>
      <c r="J248" s="43">
        <f t="shared" si="23"/>
        <v>2.1950000000000003</v>
      </c>
      <c r="K248" s="42">
        <v>0</v>
      </c>
      <c r="L248" s="42">
        <v>0</v>
      </c>
      <c r="M248" s="43">
        <f t="shared" si="24"/>
        <v>0</v>
      </c>
      <c r="N248" s="42">
        <f t="shared" si="25"/>
        <v>4592.3535881032549</v>
      </c>
      <c r="O248" s="42">
        <f t="shared" si="26"/>
        <v>1139.6999999999998</v>
      </c>
      <c r="P248" s="43">
        <f t="shared" si="27"/>
        <v>0.24817339913730849</v>
      </c>
    </row>
    <row r="249" spans="1:16" x14ac:dyDescent="0.3">
      <c r="A249" s="41" t="s">
        <v>247</v>
      </c>
      <c r="B249" s="42">
        <v>1760</v>
      </c>
      <c r="C249" s="42">
        <v>239.3</v>
      </c>
      <c r="D249" s="43">
        <f t="shared" si="21"/>
        <v>0.13596590909090911</v>
      </c>
      <c r="E249" s="42">
        <v>308.2</v>
      </c>
      <c r="F249" s="42">
        <v>71.400000000000006</v>
      </c>
      <c r="G249" s="43">
        <f t="shared" si="22"/>
        <v>0.23166774821544453</v>
      </c>
      <c r="H249" s="42">
        <v>300</v>
      </c>
      <c r="I249" s="42">
        <v>810.45479</v>
      </c>
      <c r="J249" s="43">
        <f t="shared" si="23"/>
        <v>2.7015159666666668</v>
      </c>
      <c r="K249" s="42">
        <v>811</v>
      </c>
      <c r="L249" s="42">
        <v>11</v>
      </c>
      <c r="M249" s="43">
        <f t="shared" si="24"/>
        <v>1.3563501849568433E-2</v>
      </c>
      <c r="N249" s="42">
        <f t="shared" si="25"/>
        <v>4303.4239396239736</v>
      </c>
      <c r="O249" s="42">
        <f t="shared" si="26"/>
        <v>1132.15479</v>
      </c>
      <c r="P249" s="43">
        <f t="shared" si="27"/>
        <v>0.26308232837012241</v>
      </c>
    </row>
    <row r="250" spans="1:16" x14ac:dyDescent="0.3">
      <c r="A250" s="41" t="s">
        <v>248</v>
      </c>
      <c r="B250" s="44">
        <v>0</v>
      </c>
      <c r="C250" s="42">
        <v>55</v>
      </c>
      <c r="D250" s="43">
        <f t="shared" si="21"/>
        <v>0</v>
      </c>
      <c r="E250" s="42">
        <v>850</v>
      </c>
      <c r="F250" s="42">
        <v>34.5</v>
      </c>
      <c r="G250" s="43">
        <f t="shared" si="22"/>
        <v>4.0588235294117647E-2</v>
      </c>
      <c r="H250" s="42">
        <v>24</v>
      </c>
      <c r="I250" s="42">
        <v>418</v>
      </c>
      <c r="J250" s="43">
        <f t="shared" si="23"/>
        <v>17.416666666666668</v>
      </c>
      <c r="K250" s="42">
        <v>500</v>
      </c>
      <c r="L250" s="42">
        <v>0</v>
      </c>
      <c r="M250" s="43">
        <f t="shared" si="24"/>
        <v>0</v>
      </c>
      <c r="N250" s="42">
        <f t="shared" si="25"/>
        <v>1898.9572549019608</v>
      </c>
      <c r="O250" s="42">
        <f t="shared" si="26"/>
        <v>507.5</v>
      </c>
      <c r="P250" s="43">
        <f t="shared" si="27"/>
        <v>0.26725193454983859</v>
      </c>
    </row>
    <row r="251" spans="1:16" x14ac:dyDescent="0.3">
      <c r="A251" s="41" t="s">
        <v>249</v>
      </c>
      <c r="B251" s="42">
        <v>1175</v>
      </c>
      <c r="C251" s="42">
        <v>825.43081000000006</v>
      </c>
      <c r="D251" s="43">
        <f t="shared" si="21"/>
        <v>0.70249430638297883</v>
      </c>
      <c r="E251" s="42">
        <v>1190</v>
      </c>
      <c r="F251" s="42">
        <v>41</v>
      </c>
      <c r="G251" s="43">
        <f t="shared" si="22"/>
        <v>3.4453781512605045E-2</v>
      </c>
      <c r="H251" s="42">
        <v>12</v>
      </c>
      <c r="I251" s="42">
        <v>54.021999999999998</v>
      </c>
      <c r="J251" s="43">
        <f t="shared" si="23"/>
        <v>4.5018333333333329</v>
      </c>
      <c r="K251" s="42">
        <v>900</v>
      </c>
      <c r="L251" s="42">
        <v>14.832000000000001</v>
      </c>
      <c r="M251" s="43">
        <f t="shared" si="24"/>
        <v>1.6480000000000002E-2</v>
      </c>
      <c r="N251" s="42">
        <f t="shared" si="25"/>
        <v>4202.6915914212295</v>
      </c>
      <c r="O251" s="42">
        <f t="shared" si="26"/>
        <v>935.28481000000011</v>
      </c>
      <c r="P251" s="43">
        <f t="shared" si="27"/>
        <v>0.22254424091198033</v>
      </c>
    </row>
    <row r="252" spans="1:16" x14ac:dyDescent="0.3">
      <c r="A252" s="41" t="s">
        <v>250</v>
      </c>
      <c r="B252" s="42">
        <v>840</v>
      </c>
      <c r="C252" s="42">
        <v>389.85199999999998</v>
      </c>
      <c r="D252" s="43">
        <f t="shared" si="21"/>
        <v>0.46410952380952381</v>
      </c>
      <c r="E252" s="42">
        <v>818</v>
      </c>
      <c r="F252" s="42">
        <v>0</v>
      </c>
      <c r="G252" s="43">
        <f t="shared" si="22"/>
        <v>0</v>
      </c>
      <c r="H252" s="42">
        <v>512</v>
      </c>
      <c r="I252" s="42">
        <v>412.4</v>
      </c>
      <c r="J252" s="43">
        <f t="shared" si="23"/>
        <v>0.80546874999999996</v>
      </c>
      <c r="K252" s="42">
        <v>0</v>
      </c>
      <c r="L252" s="42">
        <v>0</v>
      </c>
      <c r="M252" s="43">
        <f t="shared" si="24"/>
        <v>0</v>
      </c>
      <c r="N252" s="42">
        <f t="shared" si="25"/>
        <v>2973.5215782738092</v>
      </c>
      <c r="O252" s="42">
        <f t="shared" si="26"/>
        <v>802.25199999999995</v>
      </c>
      <c r="P252" s="43">
        <f t="shared" si="27"/>
        <v>0.26979861382600889</v>
      </c>
    </row>
    <row r="253" spans="1:16" x14ac:dyDescent="0.3">
      <c r="A253" s="41" t="s">
        <v>251</v>
      </c>
      <c r="B253" s="42">
        <v>1230</v>
      </c>
      <c r="C253" s="42">
        <v>872.2</v>
      </c>
      <c r="D253" s="43">
        <f t="shared" si="21"/>
        <v>0.70910569105691057</v>
      </c>
      <c r="E253" s="42">
        <v>1000</v>
      </c>
      <c r="F253" s="42">
        <v>518.45000000000005</v>
      </c>
      <c r="G253" s="43">
        <f t="shared" si="22"/>
        <v>0.51845000000000008</v>
      </c>
      <c r="H253" s="42">
        <v>800</v>
      </c>
      <c r="I253" s="42">
        <v>567.09799999999996</v>
      </c>
      <c r="J253" s="43">
        <f t="shared" si="23"/>
        <v>0.70887249999999991</v>
      </c>
      <c r="K253" s="42">
        <v>518.5</v>
      </c>
      <c r="L253" s="42">
        <v>425</v>
      </c>
      <c r="M253" s="43">
        <f t="shared" si="24"/>
        <v>0.81967213114754101</v>
      </c>
      <c r="N253" s="42">
        <f t="shared" si="25"/>
        <v>5508.1844281910571</v>
      </c>
      <c r="O253" s="42">
        <f t="shared" si="26"/>
        <v>2382.748</v>
      </c>
      <c r="P253" s="43">
        <f t="shared" si="27"/>
        <v>0.43258319162390835</v>
      </c>
    </row>
    <row r="254" spans="1:16" x14ac:dyDescent="0.3">
      <c r="A254" s="41" t="s">
        <v>252</v>
      </c>
      <c r="B254" s="42">
        <v>1290</v>
      </c>
      <c r="C254" s="42">
        <v>980.92200000000003</v>
      </c>
      <c r="D254" s="43">
        <f t="shared" si="21"/>
        <v>0.76040465116279077</v>
      </c>
      <c r="E254" s="42">
        <v>1085</v>
      </c>
      <c r="F254" s="42">
        <v>49.9</v>
      </c>
      <c r="G254" s="43">
        <f t="shared" si="22"/>
        <v>4.599078341013825E-2</v>
      </c>
      <c r="H254" s="42">
        <v>1340</v>
      </c>
      <c r="I254" s="42">
        <v>624.90002000000004</v>
      </c>
      <c r="J254" s="43">
        <f t="shared" si="23"/>
        <v>0.4663432985074627</v>
      </c>
      <c r="K254" s="42">
        <v>600</v>
      </c>
      <c r="L254" s="42">
        <v>334.726</v>
      </c>
      <c r="M254" s="43">
        <f t="shared" si="24"/>
        <v>0.55787666666666669</v>
      </c>
      <c r="N254" s="42">
        <f t="shared" si="25"/>
        <v>5971.9947587330798</v>
      </c>
      <c r="O254" s="42">
        <f t="shared" si="26"/>
        <v>1990.4480200000003</v>
      </c>
      <c r="P254" s="43">
        <f t="shared" si="27"/>
        <v>0.33329701388121463</v>
      </c>
    </row>
    <row r="255" spans="1:16" x14ac:dyDescent="0.3">
      <c r="A255" s="41" t="s">
        <v>253</v>
      </c>
      <c r="B255" s="42">
        <v>1290</v>
      </c>
      <c r="C255" s="42">
        <v>588.33500000000004</v>
      </c>
      <c r="D255" s="43">
        <f t="shared" si="21"/>
        <v>0.45607364341085271</v>
      </c>
      <c r="E255" s="42">
        <v>1290</v>
      </c>
      <c r="F255" s="42">
        <v>318.798</v>
      </c>
      <c r="G255" s="43">
        <f t="shared" si="22"/>
        <v>0.24713023255813954</v>
      </c>
      <c r="H255" s="42">
        <v>1400</v>
      </c>
      <c r="I255" s="42">
        <v>556.65</v>
      </c>
      <c r="J255" s="43">
        <f t="shared" si="23"/>
        <v>0.39760714285714283</v>
      </c>
      <c r="K255" s="42">
        <v>1300</v>
      </c>
      <c r="L255" s="42">
        <v>407.9</v>
      </c>
      <c r="M255" s="43">
        <f t="shared" si="24"/>
        <v>0.31376923076923074</v>
      </c>
      <c r="N255" s="42">
        <f t="shared" si="25"/>
        <v>6744.8838110188262</v>
      </c>
      <c r="O255" s="42">
        <f t="shared" si="26"/>
        <v>1871.683</v>
      </c>
      <c r="P255" s="43">
        <f t="shared" si="27"/>
        <v>0.27749670008285571</v>
      </c>
    </row>
    <row r="256" spans="1:16" x14ac:dyDescent="0.3">
      <c r="A256" s="41" t="s">
        <v>254</v>
      </c>
      <c r="B256" s="42">
        <v>2370</v>
      </c>
      <c r="C256" s="42">
        <v>2232.6119199999998</v>
      </c>
      <c r="D256" s="43">
        <f t="shared" si="21"/>
        <v>0.9420303459915611</v>
      </c>
      <c r="E256" s="42">
        <v>2439</v>
      </c>
      <c r="F256" s="42">
        <v>136.53</v>
      </c>
      <c r="G256" s="43">
        <f t="shared" si="22"/>
        <v>5.5977859778597788E-2</v>
      </c>
      <c r="H256" s="42">
        <v>106.6</v>
      </c>
      <c r="I256" s="42">
        <v>727.89728000000002</v>
      </c>
      <c r="J256" s="43">
        <f t="shared" si="23"/>
        <v>6.8283046904315201</v>
      </c>
      <c r="K256" s="42">
        <v>1124</v>
      </c>
      <c r="L256" s="42">
        <v>20.646000000000001</v>
      </c>
      <c r="M256" s="43">
        <f t="shared" si="24"/>
        <v>1.8368327402135232E-2</v>
      </c>
      <c r="N256" s="42">
        <f t="shared" si="25"/>
        <v>9144.4655128962022</v>
      </c>
      <c r="O256" s="42">
        <f t="shared" si="26"/>
        <v>3117.6852000000003</v>
      </c>
      <c r="P256" s="43">
        <f t="shared" si="27"/>
        <v>0.34093684268404861</v>
      </c>
    </row>
    <row r="257" spans="1:16" x14ac:dyDescent="0.3">
      <c r="A257" s="41" t="s">
        <v>255</v>
      </c>
      <c r="B257" s="42">
        <v>1280</v>
      </c>
      <c r="C257" s="42">
        <v>1052.97</v>
      </c>
      <c r="D257" s="43">
        <f t="shared" si="21"/>
        <v>0.82263281249999998</v>
      </c>
      <c r="E257" s="42">
        <v>1060</v>
      </c>
      <c r="F257" s="42">
        <v>15.5</v>
      </c>
      <c r="G257" s="43">
        <f t="shared" si="22"/>
        <v>1.4622641509433962E-2</v>
      </c>
      <c r="H257" s="42">
        <v>1100</v>
      </c>
      <c r="I257" s="42">
        <v>583.34</v>
      </c>
      <c r="J257" s="43">
        <f t="shared" si="23"/>
        <v>0.53030909090909095</v>
      </c>
      <c r="K257" s="42">
        <v>621</v>
      </c>
      <c r="L257" s="42">
        <v>25.5</v>
      </c>
      <c r="M257" s="43">
        <f t="shared" si="24"/>
        <v>4.1062801932367152E-2</v>
      </c>
      <c r="N257" s="42">
        <f t="shared" si="25"/>
        <v>5714.1775645449197</v>
      </c>
      <c r="O257" s="42">
        <f t="shared" si="26"/>
        <v>1677.31</v>
      </c>
      <c r="P257" s="43">
        <f t="shared" si="27"/>
        <v>0.29353480549979755</v>
      </c>
    </row>
    <row r="258" spans="1:16" x14ac:dyDescent="0.3">
      <c r="A258" s="41" t="s">
        <v>256</v>
      </c>
      <c r="B258" s="42">
        <v>861</v>
      </c>
      <c r="C258" s="42">
        <v>432</v>
      </c>
      <c r="D258" s="43">
        <f t="shared" si="21"/>
        <v>0.50174216027874563</v>
      </c>
      <c r="E258" s="42">
        <v>1333</v>
      </c>
      <c r="F258" s="42">
        <v>94.4</v>
      </c>
      <c r="G258" s="43">
        <f t="shared" si="22"/>
        <v>7.0817704426106534E-2</v>
      </c>
      <c r="H258" s="42">
        <v>0</v>
      </c>
      <c r="I258" s="42">
        <v>320.01979999999998</v>
      </c>
      <c r="J258" s="43">
        <f t="shared" si="23"/>
        <v>0</v>
      </c>
      <c r="K258" s="42">
        <v>0</v>
      </c>
      <c r="L258" s="42">
        <v>13</v>
      </c>
      <c r="M258" s="43">
        <f t="shared" si="24"/>
        <v>0</v>
      </c>
      <c r="N258" s="42">
        <f t="shared" si="25"/>
        <v>3040.9923598647051</v>
      </c>
      <c r="O258" s="42">
        <f t="shared" si="26"/>
        <v>859.4197999999999</v>
      </c>
      <c r="P258" s="43">
        <f t="shared" si="27"/>
        <v>0.28261162748802032</v>
      </c>
    </row>
    <row r="259" spans="1:16" x14ac:dyDescent="0.3">
      <c r="A259" s="41" t="s">
        <v>257</v>
      </c>
      <c r="B259" s="42">
        <v>900</v>
      </c>
      <c r="C259" s="42">
        <v>606</v>
      </c>
      <c r="D259" s="43">
        <f t="shared" si="21"/>
        <v>0.67333333333333334</v>
      </c>
      <c r="E259" s="42">
        <v>720</v>
      </c>
      <c r="F259" s="42">
        <v>48.95</v>
      </c>
      <c r="G259" s="43">
        <f t="shared" si="22"/>
        <v>6.7986111111111108E-2</v>
      </c>
      <c r="H259" s="42">
        <v>630</v>
      </c>
      <c r="I259" s="42">
        <v>410.6</v>
      </c>
      <c r="J259" s="43">
        <f t="shared" si="23"/>
        <v>0.65174603174603174</v>
      </c>
      <c r="K259" s="42">
        <v>500</v>
      </c>
      <c r="L259" s="42">
        <v>206.4</v>
      </c>
      <c r="M259" s="43">
        <f t="shared" si="24"/>
        <v>0.4128</v>
      </c>
      <c r="N259" s="42">
        <f t="shared" si="25"/>
        <v>3816.94306547619</v>
      </c>
      <c r="O259" s="42">
        <f t="shared" si="26"/>
        <v>1271.9500000000003</v>
      </c>
      <c r="P259" s="43">
        <f t="shared" si="27"/>
        <v>0.33323787601251936</v>
      </c>
    </row>
    <row r="260" spans="1:16" x14ac:dyDescent="0.3">
      <c r="A260" s="41" t="s">
        <v>258</v>
      </c>
      <c r="B260" s="42">
        <v>2260</v>
      </c>
      <c r="C260" s="42">
        <v>955.20137999999997</v>
      </c>
      <c r="D260" s="43">
        <f t="shared" si="21"/>
        <v>0.42265547787610619</v>
      </c>
      <c r="E260" s="42">
        <v>1031.7</v>
      </c>
      <c r="F260" s="42">
        <v>122.4</v>
      </c>
      <c r="G260" s="43">
        <f t="shared" si="22"/>
        <v>0.11863913928467577</v>
      </c>
      <c r="H260" s="42">
        <v>56.1</v>
      </c>
      <c r="I260" s="42">
        <v>1072.0329999999999</v>
      </c>
      <c r="J260" s="43">
        <f t="shared" si="23"/>
        <v>19.109322638146164</v>
      </c>
      <c r="K260" s="42">
        <v>100</v>
      </c>
      <c r="L260" s="42">
        <v>839.54899999999998</v>
      </c>
      <c r="M260" s="43">
        <f t="shared" si="24"/>
        <v>8.3954900000000006</v>
      </c>
      <c r="N260" s="42">
        <f t="shared" si="25"/>
        <v>5617.0849972553069</v>
      </c>
      <c r="O260" s="42">
        <f t="shared" si="26"/>
        <v>2989.1833799999999</v>
      </c>
      <c r="P260" s="43">
        <f t="shared" si="27"/>
        <v>0.53215918602987378</v>
      </c>
    </row>
    <row r="261" spans="1:16" x14ac:dyDescent="0.3">
      <c r="A261" s="41" t="s">
        <v>259</v>
      </c>
      <c r="B261" s="42">
        <v>1240</v>
      </c>
      <c r="C261" s="42">
        <v>0</v>
      </c>
      <c r="D261" s="43">
        <f t="shared" si="21"/>
        <v>0</v>
      </c>
      <c r="E261" s="42">
        <v>850</v>
      </c>
      <c r="F261" s="42">
        <v>0</v>
      </c>
      <c r="G261" s="43">
        <f t="shared" si="22"/>
        <v>0</v>
      </c>
      <c r="H261" s="42">
        <v>50</v>
      </c>
      <c r="I261" s="42">
        <v>142.5</v>
      </c>
      <c r="J261" s="43">
        <f t="shared" si="23"/>
        <v>2.85</v>
      </c>
      <c r="K261" s="42">
        <v>0</v>
      </c>
      <c r="L261" s="42">
        <v>0</v>
      </c>
      <c r="M261" s="43">
        <f t="shared" si="24"/>
        <v>0</v>
      </c>
      <c r="N261" s="42">
        <f t="shared" si="25"/>
        <v>2285.35</v>
      </c>
      <c r="O261" s="42">
        <f t="shared" si="26"/>
        <v>142.5</v>
      </c>
      <c r="P261" s="43">
        <f t="shared" si="27"/>
        <v>6.2353687618964274E-2</v>
      </c>
    </row>
    <row r="262" spans="1:16" x14ac:dyDescent="0.3">
      <c r="A262" s="41" t="s">
        <v>260</v>
      </c>
      <c r="B262" s="42">
        <v>730</v>
      </c>
      <c r="C262" s="42">
        <v>632.125</v>
      </c>
      <c r="D262" s="43">
        <f t="shared" si="21"/>
        <v>0.86592465753424652</v>
      </c>
      <c r="E262" s="42">
        <v>830</v>
      </c>
      <c r="F262" s="42">
        <v>84.3</v>
      </c>
      <c r="G262" s="43">
        <f t="shared" si="22"/>
        <v>0.10156626506024095</v>
      </c>
      <c r="H262" s="42">
        <v>310</v>
      </c>
      <c r="I262" s="42">
        <v>369.3768</v>
      </c>
      <c r="J262" s="43">
        <f t="shared" si="23"/>
        <v>1.1915380645161291</v>
      </c>
      <c r="K262" s="42">
        <v>750</v>
      </c>
      <c r="L262" s="42">
        <v>12.894410000000001</v>
      </c>
      <c r="M262" s="43">
        <f t="shared" si="24"/>
        <v>1.7192546666666666E-2</v>
      </c>
      <c r="N262" s="42">
        <f t="shared" si="25"/>
        <v>3707.9608289871107</v>
      </c>
      <c r="O262" s="42">
        <f t="shared" si="26"/>
        <v>1098.6962100000001</v>
      </c>
      <c r="P262" s="43">
        <f t="shared" si="27"/>
        <v>0.29630739392145267</v>
      </c>
    </row>
    <row r="263" spans="1:16" x14ac:dyDescent="0.3">
      <c r="A263" s="41" t="s">
        <v>261</v>
      </c>
      <c r="B263" s="42">
        <v>2300</v>
      </c>
      <c r="C263" s="42">
        <v>588.01002000000005</v>
      </c>
      <c r="D263" s="43">
        <f t="shared" ref="D263:D301" si="28">IF(B263=0,0,SUM(C263)/B263)</f>
        <v>0.25565653043478265</v>
      </c>
      <c r="E263" s="42">
        <v>1000</v>
      </c>
      <c r="F263" s="42">
        <v>140.76407</v>
      </c>
      <c r="G263" s="43">
        <f t="shared" ref="G263:G301" si="29">IF(E263=0,0,SUM(F263)/E263)</f>
        <v>0.14076406999999999</v>
      </c>
      <c r="H263" s="42">
        <v>1500</v>
      </c>
      <c r="I263" s="42">
        <v>321.49708000000004</v>
      </c>
      <c r="J263" s="43">
        <f t="shared" ref="J263:J301" si="30">IF(H263=0,0,SUM(I263)/H263)</f>
        <v>0.21433138666666671</v>
      </c>
      <c r="K263" s="42">
        <v>1000</v>
      </c>
      <c r="L263" s="42">
        <v>618.97186999999997</v>
      </c>
      <c r="M263" s="43">
        <f t="shared" ref="M263:M301" si="31">IF(K263=0,0,SUM(L263)/K263)</f>
        <v>0.61897186999999998</v>
      </c>
      <c r="N263" s="42">
        <f t="shared" ref="N263:N301" si="32">SUM(B263:K263)</f>
        <v>6850.881921987102</v>
      </c>
      <c r="O263" s="42">
        <f t="shared" ref="O263:O301" si="33">SUM(C263)+F263+I263+L263</f>
        <v>1669.2430400000003</v>
      </c>
      <c r="P263" s="43">
        <f t="shared" ref="P263:P302" si="34">IF(N263=0,0,SUM(O263)/N263)</f>
        <v>0.24365374546053123</v>
      </c>
    </row>
    <row r="264" spans="1:16" x14ac:dyDescent="0.3">
      <c r="A264" s="41" t="s">
        <v>262</v>
      </c>
      <c r="B264" s="42">
        <v>1230</v>
      </c>
      <c r="C264" s="42">
        <v>1062.5</v>
      </c>
      <c r="D264" s="43">
        <f t="shared" si="28"/>
        <v>0.86382113821138207</v>
      </c>
      <c r="E264" s="42">
        <v>1200</v>
      </c>
      <c r="F264" s="42">
        <v>874.01565000000005</v>
      </c>
      <c r="G264" s="43">
        <f t="shared" si="29"/>
        <v>0.72834637499999999</v>
      </c>
      <c r="H264" s="42">
        <v>1200</v>
      </c>
      <c r="I264" s="42">
        <v>1081.645</v>
      </c>
      <c r="J264" s="43">
        <f t="shared" si="30"/>
        <v>0.90137083333333334</v>
      </c>
      <c r="K264" s="42">
        <v>1140</v>
      </c>
      <c r="L264" s="42">
        <v>9.7249999999999996</v>
      </c>
      <c r="M264" s="43">
        <f t="shared" si="31"/>
        <v>8.5307017543859651E-3</v>
      </c>
      <c r="N264" s="42">
        <f t="shared" si="32"/>
        <v>7790.6541883465452</v>
      </c>
      <c r="O264" s="42">
        <f t="shared" si="33"/>
        <v>3027.8856499999997</v>
      </c>
      <c r="P264" s="43">
        <f t="shared" si="34"/>
        <v>0.38865614835390672</v>
      </c>
    </row>
    <row r="265" spans="1:16" x14ac:dyDescent="0.3">
      <c r="A265" s="41" t="s">
        <v>263</v>
      </c>
      <c r="B265" s="42">
        <v>830</v>
      </c>
      <c r="C265" s="42">
        <v>521.57325000000003</v>
      </c>
      <c r="D265" s="43">
        <f t="shared" si="28"/>
        <v>0.62840150602409639</v>
      </c>
      <c r="E265" s="42">
        <v>628.5</v>
      </c>
      <c r="F265" s="42">
        <v>9</v>
      </c>
      <c r="G265" s="43">
        <f t="shared" si="29"/>
        <v>1.4319809069212411E-2</v>
      </c>
      <c r="H265" s="42">
        <v>586.5</v>
      </c>
      <c r="I265" s="42">
        <v>385.17478999999997</v>
      </c>
      <c r="J265" s="43">
        <f t="shared" si="30"/>
        <v>0.65673450980392156</v>
      </c>
      <c r="K265" s="42">
        <v>730</v>
      </c>
      <c r="L265" s="42">
        <v>79.944999999999993</v>
      </c>
      <c r="M265" s="43">
        <f t="shared" si="31"/>
        <v>0.10951369863013698</v>
      </c>
      <c r="N265" s="42">
        <f t="shared" si="32"/>
        <v>3692.0474958248969</v>
      </c>
      <c r="O265" s="42">
        <f t="shared" si="33"/>
        <v>995.69303999999988</v>
      </c>
      <c r="P265" s="43">
        <f t="shared" si="34"/>
        <v>0.26968586973108177</v>
      </c>
    </row>
    <row r="266" spans="1:16" x14ac:dyDescent="0.3">
      <c r="A266" s="41" t="s">
        <v>264</v>
      </c>
      <c r="B266" s="42">
        <v>1110</v>
      </c>
      <c r="C266" s="42">
        <v>1068.607</v>
      </c>
      <c r="D266" s="43">
        <f t="shared" si="28"/>
        <v>0.96270900900900902</v>
      </c>
      <c r="E266" s="42">
        <v>1142</v>
      </c>
      <c r="F266" s="42">
        <v>37.264000000000003</v>
      </c>
      <c r="G266" s="43">
        <f t="shared" si="29"/>
        <v>3.2630472854640984E-2</v>
      </c>
      <c r="H266" s="42">
        <v>1100</v>
      </c>
      <c r="I266" s="42">
        <v>501.48899999999998</v>
      </c>
      <c r="J266" s="43">
        <f t="shared" si="30"/>
        <v>0.45589909090909086</v>
      </c>
      <c r="K266" s="42">
        <v>1100</v>
      </c>
      <c r="L266" s="42">
        <v>369.54300000000001</v>
      </c>
      <c r="M266" s="43">
        <f t="shared" si="31"/>
        <v>0.33594818181818181</v>
      </c>
      <c r="N266" s="42">
        <f t="shared" si="32"/>
        <v>6060.8112385727718</v>
      </c>
      <c r="O266" s="42">
        <f t="shared" si="33"/>
        <v>1976.9029999999998</v>
      </c>
      <c r="P266" s="43">
        <f t="shared" si="34"/>
        <v>0.32617795245270337</v>
      </c>
    </row>
    <row r="267" spans="1:16" x14ac:dyDescent="0.3">
      <c r="A267" s="41" t="s">
        <v>265</v>
      </c>
      <c r="B267" s="44">
        <v>0</v>
      </c>
      <c r="C267" s="42">
        <v>634.20000000000005</v>
      </c>
      <c r="D267" s="43">
        <f t="shared" si="28"/>
        <v>0</v>
      </c>
      <c r="E267" s="42">
        <v>800</v>
      </c>
      <c r="F267" s="42">
        <v>819.24255000000005</v>
      </c>
      <c r="G267" s="43">
        <f t="shared" si="29"/>
        <v>1.0240531875000001</v>
      </c>
      <c r="H267" s="42">
        <v>1200</v>
      </c>
      <c r="I267" s="42">
        <v>428.82764999999995</v>
      </c>
      <c r="J267" s="43">
        <f t="shared" si="30"/>
        <v>0.35735637499999995</v>
      </c>
      <c r="K267" s="42">
        <v>950</v>
      </c>
      <c r="L267" s="42">
        <v>0</v>
      </c>
      <c r="M267" s="43">
        <f t="shared" si="31"/>
        <v>0</v>
      </c>
      <c r="N267" s="42">
        <f t="shared" si="32"/>
        <v>4833.6516095625011</v>
      </c>
      <c r="O267" s="42">
        <f t="shared" si="33"/>
        <v>1882.2702000000002</v>
      </c>
      <c r="P267" s="43">
        <f t="shared" si="34"/>
        <v>0.3894095710738173</v>
      </c>
    </row>
    <row r="268" spans="1:16" x14ac:dyDescent="0.3">
      <c r="A268" s="41" t="s">
        <v>266</v>
      </c>
      <c r="B268" s="42">
        <v>850</v>
      </c>
      <c r="C268" s="42">
        <v>791.5</v>
      </c>
      <c r="D268" s="43">
        <f t="shared" si="28"/>
        <v>0.93117647058823527</v>
      </c>
      <c r="E268" s="42">
        <v>646</v>
      </c>
      <c r="F268" s="42">
        <v>486</v>
      </c>
      <c r="G268" s="43">
        <f t="shared" si="29"/>
        <v>0.75232198142414863</v>
      </c>
      <c r="H268" s="42">
        <v>800</v>
      </c>
      <c r="I268" s="42">
        <v>623.70000000000005</v>
      </c>
      <c r="J268" s="43">
        <f t="shared" si="30"/>
        <v>0.77962500000000001</v>
      </c>
      <c r="K268" s="42">
        <v>534</v>
      </c>
      <c r="L268" s="42">
        <v>0</v>
      </c>
      <c r="M268" s="43">
        <f t="shared" si="31"/>
        <v>0</v>
      </c>
      <c r="N268" s="42">
        <f t="shared" si="32"/>
        <v>4733.6631234520128</v>
      </c>
      <c r="O268" s="42">
        <f t="shared" si="33"/>
        <v>1901.2</v>
      </c>
      <c r="P268" s="43">
        <f t="shared" si="34"/>
        <v>0.4016339883970354</v>
      </c>
    </row>
    <row r="269" spans="1:16" x14ac:dyDescent="0.3">
      <c r="A269" s="41" t="s">
        <v>267</v>
      </c>
      <c r="B269" s="44">
        <v>0</v>
      </c>
      <c r="C269" s="42">
        <v>488.95</v>
      </c>
      <c r="D269" s="43">
        <f t="shared" si="28"/>
        <v>0</v>
      </c>
      <c r="E269" s="42">
        <v>510</v>
      </c>
      <c r="F269" s="42">
        <v>28.88</v>
      </c>
      <c r="G269" s="43">
        <f t="shared" si="29"/>
        <v>5.6627450980392152E-2</v>
      </c>
      <c r="H269" s="42">
        <v>640</v>
      </c>
      <c r="I269" s="42">
        <v>49.450180000000003</v>
      </c>
      <c r="J269" s="43">
        <f t="shared" si="30"/>
        <v>7.7265906250000002E-2</v>
      </c>
      <c r="K269" s="42">
        <v>544</v>
      </c>
      <c r="L269" s="42">
        <v>0</v>
      </c>
      <c r="M269" s="43">
        <f t="shared" si="31"/>
        <v>0</v>
      </c>
      <c r="N269" s="42">
        <f t="shared" si="32"/>
        <v>2261.4140733572303</v>
      </c>
      <c r="O269" s="42">
        <f t="shared" si="33"/>
        <v>567.28018000000009</v>
      </c>
      <c r="P269" s="43">
        <f t="shared" si="34"/>
        <v>0.25085197208392368</v>
      </c>
    </row>
    <row r="270" spans="1:16" x14ac:dyDescent="0.3">
      <c r="A270" s="41" t="s">
        <v>268</v>
      </c>
      <c r="B270" s="44">
        <v>0</v>
      </c>
      <c r="C270" s="42">
        <v>92.4</v>
      </c>
      <c r="D270" s="43">
        <f t="shared" si="28"/>
        <v>0</v>
      </c>
      <c r="E270" s="42">
        <v>1000</v>
      </c>
      <c r="F270" s="42">
        <v>190</v>
      </c>
      <c r="G270" s="43">
        <f t="shared" si="29"/>
        <v>0.19</v>
      </c>
      <c r="H270" s="42">
        <v>3124.4</v>
      </c>
      <c r="I270" s="42">
        <v>322.5</v>
      </c>
      <c r="J270" s="43">
        <f t="shared" si="30"/>
        <v>0.10321981820509538</v>
      </c>
      <c r="K270" s="42">
        <v>350</v>
      </c>
      <c r="L270" s="42">
        <v>0</v>
      </c>
      <c r="M270" s="43">
        <f t="shared" si="31"/>
        <v>0</v>
      </c>
      <c r="N270" s="42">
        <f t="shared" si="32"/>
        <v>5079.5932198182045</v>
      </c>
      <c r="O270" s="42">
        <f t="shared" si="33"/>
        <v>604.9</v>
      </c>
      <c r="P270" s="43">
        <f t="shared" si="34"/>
        <v>0.11908433880885623</v>
      </c>
    </row>
    <row r="271" spans="1:16" x14ac:dyDescent="0.3">
      <c r="A271" s="41" t="s">
        <v>269</v>
      </c>
      <c r="B271" s="44">
        <v>0</v>
      </c>
      <c r="C271" s="42">
        <v>1095.0999999999999</v>
      </c>
      <c r="D271" s="43">
        <f t="shared" si="28"/>
        <v>0</v>
      </c>
      <c r="E271" s="42">
        <v>1058</v>
      </c>
      <c r="F271" s="42">
        <v>60</v>
      </c>
      <c r="G271" s="43">
        <f t="shared" si="29"/>
        <v>5.6710775047258979E-2</v>
      </c>
      <c r="H271" s="42">
        <v>1485</v>
      </c>
      <c r="I271" s="42">
        <v>605.33504000000005</v>
      </c>
      <c r="J271" s="43">
        <f t="shared" si="30"/>
        <v>0.40763302356902359</v>
      </c>
      <c r="K271" s="42">
        <v>625.4</v>
      </c>
      <c r="L271" s="42">
        <v>267.5</v>
      </c>
      <c r="M271" s="43">
        <f t="shared" si="31"/>
        <v>0.42772625519667412</v>
      </c>
      <c r="N271" s="42">
        <f t="shared" si="32"/>
        <v>4929.299383798616</v>
      </c>
      <c r="O271" s="42">
        <f t="shared" si="33"/>
        <v>2027.9350399999998</v>
      </c>
      <c r="P271" s="43">
        <f t="shared" si="34"/>
        <v>0.4114043157259466</v>
      </c>
    </row>
    <row r="272" spans="1:16" x14ac:dyDescent="0.3">
      <c r="A272" s="41" t="s">
        <v>270</v>
      </c>
      <c r="B272" s="42">
        <v>1970</v>
      </c>
      <c r="C272" s="42">
        <v>963.10969999999998</v>
      </c>
      <c r="D272" s="43">
        <f t="shared" si="28"/>
        <v>0.48888817258883249</v>
      </c>
      <c r="E272" s="42">
        <v>2065</v>
      </c>
      <c r="F272" s="42">
        <v>682.19488999999999</v>
      </c>
      <c r="G272" s="43">
        <f t="shared" si="29"/>
        <v>0.3303607215496368</v>
      </c>
      <c r="H272" s="42">
        <v>1275</v>
      </c>
      <c r="I272" s="42">
        <v>956.1</v>
      </c>
      <c r="J272" s="43">
        <f t="shared" si="30"/>
        <v>0.74988235294117644</v>
      </c>
      <c r="K272" s="42">
        <v>1100</v>
      </c>
      <c r="L272" s="42">
        <v>159.80000000000001</v>
      </c>
      <c r="M272" s="43">
        <f t="shared" si="31"/>
        <v>0.14527272727272728</v>
      </c>
      <c r="N272" s="42">
        <f t="shared" si="32"/>
        <v>9012.9737212470791</v>
      </c>
      <c r="O272" s="42">
        <f t="shared" si="33"/>
        <v>2761.2045900000003</v>
      </c>
      <c r="P272" s="43">
        <f t="shared" si="34"/>
        <v>0.30635888613441409</v>
      </c>
    </row>
    <row r="273" spans="1:16" x14ac:dyDescent="0.3">
      <c r="A273" s="41" t="s">
        <v>271</v>
      </c>
      <c r="B273" s="42">
        <v>740</v>
      </c>
      <c r="C273" s="42">
        <v>685.01300000000003</v>
      </c>
      <c r="D273" s="43">
        <f t="shared" si="28"/>
        <v>0.92569324324324331</v>
      </c>
      <c r="E273" s="42">
        <v>613.5</v>
      </c>
      <c r="F273" s="42">
        <v>38</v>
      </c>
      <c r="G273" s="43">
        <f t="shared" si="29"/>
        <v>6.1939690301548493E-2</v>
      </c>
      <c r="H273" s="42">
        <v>650</v>
      </c>
      <c r="I273" s="42">
        <v>336.44799999999998</v>
      </c>
      <c r="J273" s="43">
        <f t="shared" si="30"/>
        <v>0.5176123076923077</v>
      </c>
      <c r="K273" s="42">
        <v>362</v>
      </c>
      <c r="L273" s="42">
        <v>223.30213000000001</v>
      </c>
      <c r="M273" s="43">
        <f t="shared" si="31"/>
        <v>0.61685671270718234</v>
      </c>
      <c r="N273" s="42">
        <f t="shared" si="32"/>
        <v>3426.4662452412367</v>
      </c>
      <c r="O273" s="42">
        <f t="shared" si="33"/>
        <v>1282.76313</v>
      </c>
      <c r="P273" s="43">
        <f t="shared" si="34"/>
        <v>0.37436911330486156</v>
      </c>
    </row>
    <row r="274" spans="1:16" x14ac:dyDescent="0.3">
      <c r="A274" s="41" t="s">
        <v>272</v>
      </c>
      <c r="B274" s="42">
        <v>2090</v>
      </c>
      <c r="C274" s="42">
        <v>1853.5884799999999</v>
      </c>
      <c r="D274" s="43">
        <f t="shared" si="28"/>
        <v>0.88688444019138746</v>
      </c>
      <c r="E274" s="42">
        <v>2195</v>
      </c>
      <c r="F274" s="42">
        <v>907.96199999999999</v>
      </c>
      <c r="G274" s="43">
        <f t="shared" si="29"/>
        <v>0.41365011389521639</v>
      </c>
      <c r="H274" s="42">
        <v>1874.5</v>
      </c>
      <c r="I274" s="42">
        <v>852.03899999999999</v>
      </c>
      <c r="J274" s="43">
        <f t="shared" si="30"/>
        <v>0.45454201120298748</v>
      </c>
      <c r="K274" s="42">
        <v>2750</v>
      </c>
      <c r="L274" s="42">
        <v>0</v>
      </c>
      <c r="M274" s="43">
        <f t="shared" si="31"/>
        <v>0</v>
      </c>
      <c r="N274" s="42">
        <f t="shared" si="32"/>
        <v>12524.844556565289</v>
      </c>
      <c r="O274" s="42">
        <f t="shared" si="33"/>
        <v>3613.5894799999996</v>
      </c>
      <c r="P274" s="43">
        <f t="shared" si="34"/>
        <v>0.2885137187675374</v>
      </c>
    </row>
    <row r="275" spans="1:16" x14ac:dyDescent="0.3">
      <c r="A275" s="41" t="s">
        <v>273</v>
      </c>
      <c r="B275" s="42">
        <v>450</v>
      </c>
      <c r="C275" s="42">
        <v>45</v>
      </c>
      <c r="D275" s="43">
        <f t="shared" si="28"/>
        <v>0.1</v>
      </c>
      <c r="E275" s="42">
        <v>100</v>
      </c>
      <c r="F275" s="42">
        <v>11.37</v>
      </c>
      <c r="G275" s="43">
        <f t="shared" si="29"/>
        <v>0.1137</v>
      </c>
      <c r="H275" s="42">
        <v>92.5</v>
      </c>
      <c r="I275" s="42">
        <v>763.76333</v>
      </c>
      <c r="J275" s="43">
        <f t="shared" si="30"/>
        <v>8.2569008648648641</v>
      </c>
      <c r="K275" s="42">
        <v>500</v>
      </c>
      <c r="L275" s="42">
        <v>296.97750000000002</v>
      </c>
      <c r="M275" s="43">
        <f t="shared" si="31"/>
        <v>0.59395500000000001</v>
      </c>
      <c r="N275" s="42">
        <f t="shared" si="32"/>
        <v>1971.1039308648649</v>
      </c>
      <c r="O275" s="42">
        <f t="shared" si="33"/>
        <v>1117.1108300000001</v>
      </c>
      <c r="P275" s="43">
        <f t="shared" si="34"/>
        <v>0.56674374826589857</v>
      </c>
    </row>
    <row r="276" spans="1:16" x14ac:dyDescent="0.3">
      <c r="A276" s="41" t="s">
        <v>274</v>
      </c>
      <c r="B276" s="42">
        <v>1450</v>
      </c>
      <c r="C276" s="42">
        <v>1123.6089999999999</v>
      </c>
      <c r="D276" s="43">
        <f t="shared" si="28"/>
        <v>0.77490275862068958</v>
      </c>
      <c r="E276" s="42">
        <v>1470</v>
      </c>
      <c r="F276" s="42">
        <v>629.98</v>
      </c>
      <c r="G276" s="43">
        <f t="shared" si="29"/>
        <v>0.42855782312925172</v>
      </c>
      <c r="H276" s="42">
        <v>120</v>
      </c>
      <c r="I276" s="42">
        <v>816.7</v>
      </c>
      <c r="J276" s="43">
        <f t="shared" si="30"/>
        <v>6.8058333333333341</v>
      </c>
      <c r="K276" s="42">
        <v>639</v>
      </c>
      <c r="L276" s="42">
        <v>501.9</v>
      </c>
      <c r="M276" s="43">
        <f t="shared" si="31"/>
        <v>0.78544600938967135</v>
      </c>
      <c r="N276" s="42">
        <f t="shared" si="32"/>
        <v>6257.2982939150825</v>
      </c>
      <c r="O276" s="42">
        <f t="shared" si="33"/>
        <v>3072.1889999999999</v>
      </c>
      <c r="P276" s="43">
        <f t="shared" si="34"/>
        <v>0.49097691298935736</v>
      </c>
    </row>
    <row r="277" spans="1:16" x14ac:dyDescent="0.3">
      <c r="A277" s="41" t="s">
        <v>275</v>
      </c>
      <c r="B277" s="42">
        <v>870</v>
      </c>
      <c r="C277" s="42">
        <v>0</v>
      </c>
      <c r="D277" s="43">
        <f t="shared" si="28"/>
        <v>0</v>
      </c>
      <c r="E277" s="42">
        <v>1000.5</v>
      </c>
      <c r="F277" s="42">
        <v>16.5</v>
      </c>
      <c r="G277" s="43">
        <f t="shared" si="29"/>
        <v>1.6491754122938532E-2</v>
      </c>
      <c r="H277" s="42">
        <v>1028</v>
      </c>
      <c r="I277" s="42">
        <v>485.03062</v>
      </c>
      <c r="J277" s="43">
        <f t="shared" si="30"/>
        <v>0.4718196692607004</v>
      </c>
      <c r="K277" s="42">
        <v>1000</v>
      </c>
      <c r="L277" s="42">
        <v>127.25815</v>
      </c>
      <c r="M277" s="43">
        <f t="shared" si="31"/>
        <v>0.12725815000000001</v>
      </c>
      <c r="N277" s="42">
        <f t="shared" si="32"/>
        <v>4400.518931423383</v>
      </c>
      <c r="O277" s="42">
        <f t="shared" si="33"/>
        <v>628.78877</v>
      </c>
      <c r="P277" s="43">
        <f t="shared" si="34"/>
        <v>0.14288968637537783</v>
      </c>
    </row>
    <row r="278" spans="1:16" x14ac:dyDescent="0.3">
      <c r="A278" s="41" t="s">
        <v>276</v>
      </c>
      <c r="B278" s="42">
        <v>1220</v>
      </c>
      <c r="C278" s="42">
        <v>1062.3</v>
      </c>
      <c r="D278" s="43">
        <f t="shared" si="28"/>
        <v>0.87073770491803271</v>
      </c>
      <c r="E278" s="42">
        <v>1583</v>
      </c>
      <c r="F278" s="42">
        <v>949.49480000000005</v>
      </c>
      <c r="G278" s="43">
        <f t="shared" si="29"/>
        <v>0.59980720151610867</v>
      </c>
      <c r="H278" s="42">
        <v>1500</v>
      </c>
      <c r="I278" s="42">
        <v>804</v>
      </c>
      <c r="J278" s="43">
        <f t="shared" si="30"/>
        <v>0.53600000000000003</v>
      </c>
      <c r="K278" s="42">
        <v>2050</v>
      </c>
      <c r="L278" s="42">
        <v>29.5</v>
      </c>
      <c r="M278" s="43">
        <f t="shared" si="31"/>
        <v>1.4390243902439025E-2</v>
      </c>
      <c r="N278" s="42">
        <f t="shared" si="32"/>
        <v>9170.8013449064347</v>
      </c>
      <c r="O278" s="42">
        <f t="shared" si="33"/>
        <v>2845.2948000000001</v>
      </c>
      <c r="P278" s="43">
        <f t="shared" si="34"/>
        <v>0.31025585365888542</v>
      </c>
    </row>
    <row r="279" spans="1:16" x14ac:dyDescent="0.3">
      <c r="A279" s="41" t="s">
        <v>277</v>
      </c>
      <c r="B279" s="42">
        <v>790</v>
      </c>
      <c r="C279" s="42">
        <v>723.3</v>
      </c>
      <c r="D279" s="43">
        <f t="shared" si="28"/>
        <v>0.91556962025316446</v>
      </c>
      <c r="E279" s="42">
        <v>790</v>
      </c>
      <c r="F279" s="42">
        <v>0</v>
      </c>
      <c r="G279" s="43">
        <f t="shared" si="29"/>
        <v>0</v>
      </c>
      <c r="H279" s="42">
        <v>483</v>
      </c>
      <c r="I279" s="42">
        <v>373</v>
      </c>
      <c r="J279" s="43">
        <f t="shared" si="30"/>
        <v>0.77225672877846796</v>
      </c>
      <c r="K279" s="42">
        <v>912</v>
      </c>
      <c r="L279" s="42">
        <v>52.139029999999998</v>
      </c>
      <c r="M279" s="43">
        <f t="shared" si="31"/>
        <v>5.7169989035087715E-2</v>
      </c>
      <c r="N279" s="42">
        <f t="shared" si="32"/>
        <v>4072.9878263490314</v>
      </c>
      <c r="O279" s="42">
        <f t="shared" si="33"/>
        <v>1148.43903</v>
      </c>
      <c r="P279" s="43">
        <f t="shared" si="34"/>
        <v>0.28196475878727201</v>
      </c>
    </row>
    <row r="280" spans="1:16" x14ac:dyDescent="0.3">
      <c r="A280" s="41" t="s">
        <v>278</v>
      </c>
      <c r="B280" s="42">
        <v>1242.8</v>
      </c>
      <c r="C280" s="42">
        <v>464.08499999999998</v>
      </c>
      <c r="D280" s="43">
        <f t="shared" si="28"/>
        <v>0.3734188928226585</v>
      </c>
      <c r="E280" s="42">
        <v>802.3</v>
      </c>
      <c r="F280" s="42">
        <v>17.100000000000001</v>
      </c>
      <c r="G280" s="43">
        <f t="shared" si="29"/>
        <v>2.1313723046242058E-2</v>
      </c>
      <c r="H280" s="42">
        <v>424.8</v>
      </c>
      <c r="I280" s="42">
        <v>1164.0728000000001</v>
      </c>
      <c r="J280" s="43">
        <f t="shared" si="30"/>
        <v>2.7402843691148777</v>
      </c>
      <c r="K280" s="42">
        <v>1635</v>
      </c>
      <c r="L280" s="42">
        <v>59.045000000000002</v>
      </c>
      <c r="M280" s="43">
        <f t="shared" si="31"/>
        <v>3.6113149847094801E-2</v>
      </c>
      <c r="N280" s="42">
        <f t="shared" si="32"/>
        <v>5753.2928169849838</v>
      </c>
      <c r="O280" s="42">
        <f t="shared" si="33"/>
        <v>1704.3028000000002</v>
      </c>
      <c r="P280" s="43">
        <f t="shared" si="34"/>
        <v>0.29623084626746687</v>
      </c>
    </row>
    <row r="281" spans="1:16" x14ac:dyDescent="0.3">
      <c r="A281" s="41" t="s">
        <v>279</v>
      </c>
      <c r="B281" s="42">
        <v>1010</v>
      </c>
      <c r="C281" s="42">
        <v>303.5</v>
      </c>
      <c r="D281" s="43">
        <f t="shared" si="28"/>
        <v>0.30049504950495048</v>
      </c>
      <c r="E281" s="42">
        <v>1100</v>
      </c>
      <c r="F281" s="42">
        <v>32.410679999999999</v>
      </c>
      <c r="G281" s="43">
        <f t="shared" si="29"/>
        <v>2.9464254545454545E-2</v>
      </c>
      <c r="H281" s="42">
        <v>700</v>
      </c>
      <c r="I281" s="42">
        <v>409.04500000000002</v>
      </c>
      <c r="J281" s="43">
        <f t="shared" si="30"/>
        <v>0.58435000000000004</v>
      </c>
      <c r="K281" s="42">
        <v>450</v>
      </c>
      <c r="L281" s="42">
        <v>0</v>
      </c>
      <c r="M281" s="43">
        <f t="shared" si="31"/>
        <v>0</v>
      </c>
      <c r="N281" s="42">
        <f t="shared" si="32"/>
        <v>4005.8699893040507</v>
      </c>
      <c r="O281" s="42">
        <f t="shared" si="33"/>
        <v>744.95568000000003</v>
      </c>
      <c r="P281" s="43">
        <f t="shared" si="34"/>
        <v>0.18596601536971571</v>
      </c>
    </row>
    <row r="282" spans="1:16" x14ac:dyDescent="0.3">
      <c r="A282" s="41" t="s">
        <v>280</v>
      </c>
      <c r="B282" s="42">
        <v>750</v>
      </c>
      <c r="C282" s="42">
        <v>491.63</v>
      </c>
      <c r="D282" s="43">
        <f t="shared" si="28"/>
        <v>0.65550666666666668</v>
      </c>
      <c r="E282" s="42">
        <v>3000</v>
      </c>
      <c r="F282" s="42">
        <v>774.89</v>
      </c>
      <c r="G282" s="43">
        <f t="shared" si="29"/>
        <v>0.25829666666666667</v>
      </c>
      <c r="H282" s="42">
        <v>3000</v>
      </c>
      <c r="I282" s="42">
        <v>1037.94</v>
      </c>
      <c r="J282" s="43">
        <f t="shared" si="30"/>
        <v>0.34598000000000001</v>
      </c>
      <c r="K282" s="42">
        <v>1650</v>
      </c>
      <c r="L282" s="42">
        <v>20</v>
      </c>
      <c r="M282" s="43">
        <f t="shared" si="31"/>
        <v>1.2121212121212121E-2</v>
      </c>
      <c r="N282" s="42">
        <f t="shared" si="32"/>
        <v>10705.719783333334</v>
      </c>
      <c r="O282" s="42">
        <f t="shared" si="33"/>
        <v>2324.46</v>
      </c>
      <c r="P282" s="43">
        <f t="shared" si="34"/>
        <v>0.21712318714139331</v>
      </c>
    </row>
    <row r="283" spans="1:16" x14ac:dyDescent="0.3">
      <c r="A283" s="41" t="s">
        <v>281</v>
      </c>
      <c r="B283" s="42">
        <v>1300</v>
      </c>
      <c r="C283" s="42">
        <v>976.375</v>
      </c>
      <c r="D283" s="43">
        <f t="shared" si="28"/>
        <v>0.75105769230769226</v>
      </c>
      <c r="E283" s="42">
        <v>1485</v>
      </c>
      <c r="F283" s="42">
        <v>28.32</v>
      </c>
      <c r="G283" s="43">
        <f t="shared" si="29"/>
        <v>1.9070707070707071E-2</v>
      </c>
      <c r="H283" s="42">
        <v>2390</v>
      </c>
      <c r="I283" s="42">
        <v>880.94631000000004</v>
      </c>
      <c r="J283" s="43">
        <f t="shared" si="30"/>
        <v>0.36859678242677824</v>
      </c>
      <c r="K283" s="42">
        <v>1570</v>
      </c>
      <c r="L283" s="42">
        <v>0</v>
      </c>
      <c r="M283" s="43">
        <f t="shared" si="31"/>
        <v>0</v>
      </c>
      <c r="N283" s="42">
        <f t="shared" si="32"/>
        <v>8631.7800351818059</v>
      </c>
      <c r="O283" s="42">
        <f t="shared" si="33"/>
        <v>1885.64131</v>
      </c>
      <c r="P283" s="43">
        <f t="shared" si="34"/>
        <v>0.21845335519607964</v>
      </c>
    </row>
    <row r="284" spans="1:16" x14ac:dyDescent="0.3">
      <c r="A284" s="41" t="s">
        <v>282</v>
      </c>
      <c r="B284" s="42">
        <v>1260</v>
      </c>
      <c r="C284" s="42">
        <v>870</v>
      </c>
      <c r="D284" s="43">
        <f t="shared" si="28"/>
        <v>0.69047619047619047</v>
      </c>
      <c r="E284" s="42">
        <v>1020</v>
      </c>
      <c r="F284" s="42">
        <v>47.665669999999999</v>
      </c>
      <c r="G284" s="43">
        <f t="shared" si="29"/>
        <v>4.673104901960784E-2</v>
      </c>
      <c r="H284" s="42">
        <v>1500</v>
      </c>
      <c r="I284" s="42">
        <v>25.88242</v>
      </c>
      <c r="J284" s="43">
        <f t="shared" si="30"/>
        <v>1.7254946666666666E-2</v>
      </c>
      <c r="K284" s="42">
        <v>1000</v>
      </c>
      <c r="L284" s="42">
        <v>7.94</v>
      </c>
      <c r="M284" s="43">
        <f t="shared" si="31"/>
        <v>7.9400000000000009E-3</v>
      </c>
      <c r="N284" s="42">
        <f t="shared" si="32"/>
        <v>5724.3025521861628</v>
      </c>
      <c r="O284" s="42">
        <f t="shared" si="33"/>
        <v>951.48809000000006</v>
      </c>
      <c r="P284" s="43">
        <f t="shared" si="34"/>
        <v>0.16621904263893567</v>
      </c>
    </row>
    <row r="285" spans="1:16" x14ac:dyDescent="0.3">
      <c r="A285" s="41" t="s">
        <v>283</v>
      </c>
      <c r="B285" s="42">
        <v>3240</v>
      </c>
      <c r="C285" s="42">
        <v>2116.7350000000001</v>
      </c>
      <c r="D285" s="43">
        <f t="shared" si="28"/>
        <v>0.65331327160493835</v>
      </c>
      <c r="E285" s="42">
        <v>3281</v>
      </c>
      <c r="F285" s="42">
        <v>367.73255</v>
      </c>
      <c r="G285" s="43">
        <f t="shared" si="29"/>
        <v>0.11207941176470589</v>
      </c>
      <c r="H285" s="42">
        <v>3202</v>
      </c>
      <c r="I285" s="42">
        <v>1557.65</v>
      </c>
      <c r="J285" s="43">
        <f t="shared" si="30"/>
        <v>0.48646158650843224</v>
      </c>
      <c r="K285" s="42">
        <v>1665</v>
      </c>
      <c r="L285" s="42">
        <v>973.36800000000005</v>
      </c>
      <c r="M285" s="43">
        <f t="shared" si="31"/>
        <v>0.5846054054054054</v>
      </c>
      <c r="N285" s="42">
        <f t="shared" si="32"/>
        <v>15431.369404269879</v>
      </c>
      <c r="O285" s="42">
        <f t="shared" si="33"/>
        <v>5015.4855500000003</v>
      </c>
      <c r="P285" s="43">
        <f t="shared" si="34"/>
        <v>0.32501882487578898</v>
      </c>
    </row>
    <row r="286" spans="1:16" x14ac:dyDescent="0.3">
      <c r="A286" s="41" t="s">
        <v>284</v>
      </c>
      <c r="B286" s="42">
        <v>870</v>
      </c>
      <c r="C286" s="42">
        <v>651.79999999999995</v>
      </c>
      <c r="D286" s="43">
        <f t="shared" si="28"/>
        <v>0.74919540229885051</v>
      </c>
      <c r="E286" s="42">
        <v>741</v>
      </c>
      <c r="F286" s="42">
        <v>92.8</v>
      </c>
      <c r="G286" s="43">
        <f t="shared" si="29"/>
        <v>0.1252361673414305</v>
      </c>
      <c r="H286" s="42">
        <v>625</v>
      </c>
      <c r="I286" s="42">
        <v>395.1</v>
      </c>
      <c r="J286" s="43">
        <f t="shared" si="30"/>
        <v>0.63216000000000006</v>
      </c>
      <c r="K286" s="42">
        <v>652.5</v>
      </c>
      <c r="L286" s="42">
        <v>0</v>
      </c>
      <c r="M286" s="43">
        <f t="shared" si="31"/>
        <v>0</v>
      </c>
      <c r="N286" s="42">
        <f t="shared" si="32"/>
        <v>4029.7065915696408</v>
      </c>
      <c r="O286" s="42">
        <f t="shared" si="33"/>
        <v>1139.6999999999998</v>
      </c>
      <c r="P286" s="43">
        <f t="shared" si="34"/>
        <v>0.28282456156592456</v>
      </c>
    </row>
    <row r="287" spans="1:16" x14ac:dyDescent="0.3">
      <c r="A287" s="41" t="s">
        <v>285</v>
      </c>
      <c r="B287" s="42">
        <v>990</v>
      </c>
      <c r="C287" s="42">
        <v>724.29650000000004</v>
      </c>
      <c r="D287" s="43">
        <f t="shared" si="28"/>
        <v>0.73161262626262635</v>
      </c>
      <c r="E287" s="42">
        <v>800</v>
      </c>
      <c r="F287" s="42">
        <v>0</v>
      </c>
      <c r="G287" s="43">
        <f t="shared" si="29"/>
        <v>0</v>
      </c>
      <c r="H287" s="42">
        <v>730</v>
      </c>
      <c r="I287" s="42">
        <v>278.95440000000002</v>
      </c>
      <c r="J287" s="43">
        <f t="shared" si="30"/>
        <v>0.38212931506849318</v>
      </c>
      <c r="K287" s="42">
        <v>262.5</v>
      </c>
      <c r="L287" s="42">
        <v>0</v>
      </c>
      <c r="M287" s="43">
        <f t="shared" si="31"/>
        <v>0</v>
      </c>
      <c r="N287" s="42">
        <f t="shared" si="32"/>
        <v>3786.8646419413312</v>
      </c>
      <c r="O287" s="42">
        <f t="shared" si="33"/>
        <v>1003.2509</v>
      </c>
      <c r="P287" s="43">
        <f t="shared" si="34"/>
        <v>0.26492916828568891</v>
      </c>
    </row>
    <row r="288" spans="1:16" x14ac:dyDescent="0.3">
      <c r="A288" s="41" t="s">
        <v>286</v>
      </c>
      <c r="B288" s="44">
        <v>0</v>
      </c>
      <c r="C288" s="42">
        <v>767.5</v>
      </c>
      <c r="D288" s="43">
        <f t="shared" si="28"/>
        <v>0</v>
      </c>
      <c r="E288" s="42">
        <v>1500</v>
      </c>
      <c r="F288" s="42">
        <v>635.5</v>
      </c>
      <c r="G288" s="43">
        <f t="shared" si="29"/>
        <v>0.42366666666666669</v>
      </c>
      <c r="H288" s="42">
        <v>845</v>
      </c>
      <c r="I288" s="42">
        <v>730.59799999999996</v>
      </c>
      <c r="J288" s="43">
        <f t="shared" si="30"/>
        <v>0.86461301775147925</v>
      </c>
      <c r="K288" s="42">
        <v>984</v>
      </c>
      <c r="L288" s="42">
        <v>394.1</v>
      </c>
      <c r="M288" s="43">
        <f t="shared" si="31"/>
        <v>0.40050813008130082</v>
      </c>
      <c r="N288" s="42">
        <f t="shared" si="32"/>
        <v>5463.8862796844178</v>
      </c>
      <c r="O288" s="42">
        <f t="shared" si="33"/>
        <v>2527.6979999999999</v>
      </c>
      <c r="P288" s="43">
        <f t="shared" si="34"/>
        <v>0.46261907195952734</v>
      </c>
    </row>
    <row r="289" spans="1:16" x14ac:dyDescent="0.3">
      <c r="A289" s="41" t="s">
        <v>287</v>
      </c>
      <c r="B289" s="42">
        <v>1250</v>
      </c>
      <c r="C289" s="42">
        <v>867.25</v>
      </c>
      <c r="D289" s="43">
        <f t="shared" si="28"/>
        <v>0.69379999999999997</v>
      </c>
      <c r="E289" s="42">
        <v>1276</v>
      </c>
      <c r="F289" s="42">
        <v>13.18</v>
      </c>
      <c r="G289" s="43">
        <f t="shared" si="29"/>
        <v>1.0329153605015674E-2</v>
      </c>
      <c r="H289" s="42">
        <v>1165</v>
      </c>
      <c r="I289" s="42">
        <v>607.005</v>
      </c>
      <c r="J289" s="43">
        <f t="shared" si="30"/>
        <v>0.52103433476394845</v>
      </c>
      <c r="K289" s="42">
        <v>1110</v>
      </c>
      <c r="L289" s="42">
        <v>16.649999999999999</v>
      </c>
      <c r="M289" s="43">
        <f t="shared" si="31"/>
        <v>1.4999999999999999E-2</v>
      </c>
      <c r="N289" s="42">
        <f t="shared" si="32"/>
        <v>6289.6601634883682</v>
      </c>
      <c r="O289" s="42">
        <f t="shared" si="33"/>
        <v>1504.085</v>
      </c>
      <c r="P289" s="43">
        <f t="shared" si="34"/>
        <v>0.23913613150854324</v>
      </c>
    </row>
    <row r="290" spans="1:16" x14ac:dyDescent="0.3">
      <c r="A290" s="41" t="s">
        <v>288</v>
      </c>
      <c r="B290" s="46">
        <v>990</v>
      </c>
      <c r="C290" s="42">
        <v>0</v>
      </c>
      <c r="D290" s="43">
        <f t="shared" si="28"/>
        <v>0</v>
      </c>
      <c r="E290" s="42">
        <v>600</v>
      </c>
      <c r="F290" s="42">
        <v>0</v>
      </c>
      <c r="G290" s="43">
        <f t="shared" si="29"/>
        <v>0</v>
      </c>
      <c r="H290" s="42">
        <v>400</v>
      </c>
      <c r="I290" s="42">
        <v>273.09157999999996</v>
      </c>
      <c r="J290" s="43">
        <f t="shared" si="30"/>
        <v>0.68272894999999989</v>
      </c>
      <c r="K290" s="42">
        <v>480</v>
      </c>
      <c r="L290" s="42">
        <v>16.769819999999999</v>
      </c>
      <c r="M290" s="43">
        <f t="shared" si="31"/>
        <v>3.4937124999999999E-2</v>
      </c>
      <c r="N290" s="42">
        <f t="shared" si="32"/>
        <v>2743.77430895</v>
      </c>
      <c r="O290" s="42">
        <f t="shared" si="33"/>
        <v>289.86139999999995</v>
      </c>
      <c r="P290" s="43">
        <f t="shared" si="34"/>
        <v>0.10564331003993015</v>
      </c>
    </row>
    <row r="291" spans="1:16" x14ac:dyDescent="0.3">
      <c r="A291" s="41" t="s">
        <v>289</v>
      </c>
      <c r="B291" s="42">
        <v>820</v>
      </c>
      <c r="C291" s="42">
        <v>60.985999999999997</v>
      </c>
      <c r="D291" s="43">
        <f t="shared" si="28"/>
        <v>7.4373170731707308E-2</v>
      </c>
      <c r="E291" s="42">
        <v>900</v>
      </c>
      <c r="F291" s="42">
        <v>16</v>
      </c>
      <c r="G291" s="43">
        <f t="shared" si="29"/>
        <v>1.7777777777777778E-2</v>
      </c>
      <c r="H291" s="42">
        <v>10</v>
      </c>
      <c r="I291" s="42">
        <v>598.20000000000005</v>
      </c>
      <c r="J291" s="43">
        <f t="shared" si="30"/>
        <v>59.820000000000007</v>
      </c>
      <c r="K291" s="42">
        <v>500</v>
      </c>
      <c r="L291" s="42">
        <v>42.983599999999996</v>
      </c>
      <c r="M291" s="43">
        <f t="shared" si="31"/>
        <v>8.5967199999999994E-2</v>
      </c>
      <c r="N291" s="42">
        <f t="shared" si="32"/>
        <v>2965.0981509485096</v>
      </c>
      <c r="O291" s="42">
        <f t="shared" si="33"/>
        <v>718.16960000000006</v>
      </c>
      <c r="P291" s="43">
        <f t="shared" si="34"/>
        <v>0.24220769884810178</v>
      </c>
    </row>
    <row r="292" spans="1:16" x14ac:dyDescent="0.3">
      <c r="A292" s="41" t="s">
        <v>290</v>
      </c>
      <c r="B292" s="42">
        <v>1090</v>
      </c>
      <c r="C292" s="42">
        <v>553</v>
      </c>
      <c r="D292" s="43">
        <f t="shared" si="28"/>
        <v>0.5073394495412844</v>
      </c>
      <c r="E292" s="42">
        <v>1040</v>
      </c>
      <c r="F292" s="42">
        <v>0</v>
      </c>
      <c r="G292" s="43">
        <f t="shared" si="29"/>
        <v>0</v>
      </c>
      <c r="H292" s="42">
        <v>750</v>
      </c>
      <c r="I292" s="42">
        <v>598.52</v>
      </c>
      <c r="J292" s="43">
        <f t="shared" si="30"/>
        <v>0.79802666666666666</v>
      </c>
      <c r="K292" s="42">
        <v>800</v>
      </c>
      <c r="L292" s="42">
        <v>8.8421800000000008</v>
      </c>
      <c r="M292" s="43">
        <f t="shared" si="31"/>
        <v>1.1052725000000001E-2</v>
      </c>
      <c r="N292" s="42">
        <f t="shared" si="32"/>
        <v>4832.825366116208</v>
      </c>
      <c r="O292" s="42">
        <f t="shared" si="33"/>
        <v>1160.3621800000001</v>
      </c>
      <c r="P292" s="43">
        <f t="shared" si="34"/>
        <v>0.24010016752012275</v>
      </c>
    </row>
    <row r="293" spans="1:16" x14ac:dyDescent="0.3">
      <c r="A293" s="41" t="s">
        <v>291</v>
      </c>
      <c r="B293" s="46">
        <v>1046</v>
      </c>
      <c r="C293" s="42">
        <v>1059.3987999999999</v>
      </c>
      <c r="D293" s="43">
        <f t="shared" si="28"/>
        <v>1.0128095602294453</v>
      </c>
      <c r="E293" s="42">
        <v>1735</v>
      </c>
      <c r="F293" s="42">
        <v>0</v>
      </c>
      <c r="G293" s="43">
        <f t="shared" si="29"/>
        <v>0</v>
      </c>
      <c r="H293" s="42">
        <v>1490</v>
      </c>
      <c r="I293" s="42">
        <v>1162.1553999999999</v>
      </c>
      <c r="J293" s="43">
        <f t="shared" si="30"/>
        <v>0.77997006711409389</v>
      </c>
      <c r="K293" s="42">
        <v>2100</v>
      </c>
      <c r="L293" s="42">
        <v>17.399999999999999</v>
      </c>
      <c r="M293" s="43">
        <f t="shared" si="31"/>
        <v>8.2857142857142851E-3</v>
      </c>
      <c r="N293" s="42">
        <f t="shared" si="32"/>
        <v>8594.3469796273421</v>
      </c>
      <c r="O293" s="42">
        <f t="shared" si="33"/>
        <v>2238.9541999999997</v>
      </c>
      <c r="P293" s="43">
        <f t="shared" si="34"/>
        <v>0.26051475525800594</v>
      </c>
    </row>
    <row r="294" spans="1:16" x14ac:dyDescent="0.3">
      <c r="A294" s="41" t="s">
        <v>292</v>
      </c>
      <c r="B294" s="42">
        <v>1330</v>
      </c>
      <c r="C294" s="42">
        <v>635.5</v>
      </c>
      <c r="D294" s="43">
        <f t="shared" si="28"/>
        <v>0.47781954887218048</v>
      </c>
      <c r="E294" s="42">
        <v>650</v>
      </c>
      <c r="F294" s="42">
        <v>707.29349999999999</v>
      </c>
      <c r="G294" s="43">
        <f t="shared" si="29"/>
        <v>1.0881438461538462</v>
      </c>
      <c r="H294" s="42">
        <v>1600</v>
      </c>
      <c r="I294" s="42">
        <v>602.1</v>
      </c>
      <c r="J294" s="43">
        <f t="shared" si="30"/>
        <v>0.37631249999999999</v>
      </c>
      <c r="K294" s="42">
        <v>1300</v>
      </c>
      <c r="L294" s="42">
        <v>30</v>
      </c>
      <c r="M294" s="43">
        <f t="shared" si="31"/>
        <v>2.3076923076923078E-2</v>
      </c>
      <c r="N294" s="42">
        <f t="shared" si="32"/>
        <v>6826.835775895026</v>
      </c>
      <c r="O294" s="42">
        <f t="shared" si="33"/>
        <v>1974.8935000000001</v>
      </c>
      <c r="P294" s="43">
        <f t="shared" si="34"/>
        <v>0.28928387393954613</v>
      </c>
    </row>
    <row r="295" spans="1:16" x14ac:dyDescent="0.3">
      <c r="A295" s="41" t="s">
        <v>7</v>
      </c>
      <c r="B295" s="44">
        <v>0</v>
      </c>
      <c r="C295" s="42">
        <v>982.79449</v>
      </c>
      <c r="D295" s="43">
        <f t="shared" si="28"/>
        <v>0</v>
      </c>
      <c r="E295" s="42">
        <v>1230</v>
      </c>
      <c r="F295" s="42">
        <v>498.25142999999991</v>
      </c>
      <c r="G295" s="43">
        <f t="shared" si="29"/>
        <v>0.40508246341463405</v>
      </c>
      <c r="H295" s="42">
        <v>1683</v>
      </c>
      <c r="I295" s="42">
        <v>974.00626</v>
      </c>
      <c r="J295" s="43">
        <f t="shared" si="30"/>
        <v>0.57873218062982767</v>
      </c>
      <c r="K295" s="42">
        <v>1500</v>
      </c>
      <c r="L295" s="42">
        <v>429.08629000000002</v>
      </c>
      <c r="M295" s="43">
        <f t="shared" si="31"/>
        <v>0.28605752666666667</v>
      </c>
      <c r="N295" s="42">
        <f t="shared" si="32"/>
        <v>6869.0359946440449</v>
      </c>
      <c r="O295" s="42">
        <f t="shared" si="33"/>
        <v>2884.1384700000003</v>
      </c>
      <c r="P295" s="43">
        <f t="shared" si="34"/>
        <v>0.41987528850465095</v>
      </c>
    </row>
    <row r="296" spans="1:16" x14ac:dyDescent="0.3">
      <c r="A296" s="41" t="s">
        <v>8</v>
      </c>
      <c r="B296" s="42">
        <v>4050</v>
      </c>
      <c r="C296" s="42">
        <v>1477.0008600000001</v>
      </c>
      <c r="D296" s="43">
        <f t="shared" si="28"/>
        <v>0.36469157037037042</v>
      </c>
      <c r="E296" s="42">
        <v>4211</v>
      </c>
      <c r="F296" s="42">
        <v>3020.15</v>
      </c>
      <c r="G296" s="43">
        <f t="shared" si="29"/>
        <v>0.71720493944431252</v>
      </c>
      <c r="H296" s="42">
        <v>3750</v>
      </c>
      <c r="I296" s="42">
        <v>850.99599999999998</v>
      </c>
      <c r="J296" s="43">
        <f t="shared" si="30"/>
        <v>0.22693226666666666</v>
      </c>
      <c r="K296" s="42">
        <v>3500</v>
      </c>
      <c r="L296" s="42">
        <v>0</v>
      </c>
      <c r="M296" s="43">
        <f t="shared" si="31"/>
        <v>0</v>
      </c>
      <c r="N296" s="42">
        <f t="shared" si="32"/>
        <v>20860.455688776481</v>
      </c>
      <c r="O296" s="42">
        <f t="shared" si="33"/>
        <v>5348.1468599999998</v>
      </c>
      <c r="P296" s="43">
        <f t="shared" si="34"/>
        <v>0.25637727860745896</v>
      </c>
    </row>
    <row r="297" spans="1:16" x14ac:dyDescent="0.3">
      <c r="A297" s="41" t="s">
        <v>9</v>
      </c>
      <c r="B297" s="42">
        <v>0</v>
      </c>
      <c r="C297" s="42">
        <v>0</v>
      </c>
      <c r="D297" s="43">
        <f t="shared" si="28"/>
        <v>0</v>
      </c>
      <c r="E297" s="42">
        <v>0</v>
      </c>
      <c r="F297" s="42">
        <v>60.5</v>
      </c>
      <c r="G297" s="43">
        <f t="shared" si="29"/>
        <v>0</v>
      </c>
      <c r="H297" s="42">
        <v>71.400000000000006</v>
      </c>
      <c r="I297" s="42">
        <v>321</v>
      </c>
      <c r="J297" s="43">
        <f t="shared" si="30"/>
        <v>4.4957983193277311</v>
      </c>
      <c r="K297" s="42">
        <v>537.6</v>
      </c>
      <c r="L297" s="42">
        <v>0</v>
      </c>
      <c r="M297" s="43">
        <f t="shared" si="31"/>
        <v>0</v>
      </c>
      <c r="N297" s="42">
        <f t="shared" si="32"/>
        <v>994.99579831932772</v>
      </c>
      <c r="O297" s="42">
        <f t="shared" si="33"/>
        <v>381.5</v>
      </c>
      <c r="P297" s="43">
        <f t="shared" si="34"/>
        <v>0.38341870452558813</v>
      </c>
    </row>
    <row r="298" spans="1:16" x14ac:dyDescent="0.3">
      <c r="A298" s="41" t="s">
        <v>293</v>
      </c>
      <c r="B298" s="42">
        <v>0</v>
      </c>
      <c r="C298" s="42">
        <v>17.05</v>
      </c>
      <c r="D298" s="43">
        <f t="shared" si="28"/>
        <v>0</v>
      </c>
      <c r="E298" s="42">
        <v>316</v>
      </c>
      <c r="F298" s="42">
        <v>0</v>
      </c>
      <c r="G298" s="43">
        <f t="shared" si="29"/>
        <v>0</v>
      </c>
      <c r="H298" s="42">
        <v>7</v>
      </c>
      <c r="I298" s="42">
        <v>175.00006999999999</v>
      </c>
      <c r="J298" s="43">
        <f t="shared" si="30"/>
        <v>25.00001</v>
      </c>
      <c r="K298" s="42">
        <v>40</v>
      </c>
      <c r="L298" s="42">
        <v>61.9</v>
      </c>
      <c r="M298" s="43">
        <f t="shared" si="31"/>
        <v>1.5474999999999999</v>
      </c>
      <c r="N298" s="42">
        <f t="shared" si="32"/>
        <v>580.05007999999998</v>
      </c>
      <c r="O298" s="42">
        <f t="shared" si="33"/>
        <v>253.95007000000001</v>
      </c>
      <c r="P298" s="43">
        <f t="shared" si="34"/>
        <v>0.43780714589333392</v>
      </c>
    </row>
    <row r="299" spans="1:16" x14ac:dyDescent="0.3">
      <c r="A299" s="41" t="s">
        <v>10</v>
      </c>
      <c r="B299" s="44">
        <v>0</v>
      </c>
      <c r="C299" s="42">
        <v>0</v>
      </c>
      <c r="D299" s="43">
        <f t="shared" si="28"/>
        <v>0</v>
      </c>
      <c r="E299" s="42">
        <v>1176</v>
      </c>
      <c r="F299" s="42">
        <v>0</v>
      </c>
      <c r="G299" s="43">
        <f t="shared" si="29"/>
        <v>0</v>
      </c>
      <c r="H299" s="42">
        <v>0</v>
      </c>
      <c r="I299" s="42">
        <v>119.03362</v>
      </c>
      <c r="J299" s="43">
        <f t="shared" si="30"/>
        <v>0</v>
      </c>
      <c r="K299" s="42">
        <v>502</v>
      </c>
      <c r="L299" s="42">
        <v>0</v>
      </c>
      <c r="M299" s="43">
        <f t="shared" si="31"/>
        <v>0</v>
      </c>
      <c r="N299" s="42">
        <f t="shared" si="32"/>
        <v>1797.0336199999999</v>
      </c>
      <c r="O299" s="42">
        <f t="shared" si="33"/>
        <v>119.03362</v>
      </c>
      <c r="P299" s="43">
        <f t="shared" si="34"/>
        <v>6.6238949942405645E-2</v>
      </c>
    </row>
    <row r="300" spans="1:16" x14ac:dyDescent="0.3">
      <c r="A300" s="41" t="s">
        <v>294</v>
      </c>
      <c r="B300" s="44">
        <v>0</v>
      </c>
      <c r="C300" s="42">
        <v>0</v>
      </c>
      <c r="D300" s="43">
        <f t="shared" si="28"/>
        <v>0</v>
      </c>
      <c r="E300" s="42">
        <v>200</v>
      </c>
      <c r="F300" s="42">
        <v>0</v>
      </c>
      <c r="G300" s="43">
        <f t="shared" si="29"/>
        <v>0</v>
      </c>
      <c r="H300" s="42">
        <v>0</v>
      </c>
      <c r="I300" s="42">
        <v>165.65</v>
      </c>
      <c r="J300" s="43">
        <f t="shared" si="30"/>
        <v>0</v>
      </c>
      <c r="K300" s="42">
        <v>0</v>
      </c>
      <c r="L300" s="42">
        <v>0</v>
      </c>
      <c r="M300" s="43">
        <f t="shared" si="31"/>
        <v>0</v>
      </c>
      <c r="N300" s="42">
        <f t="shared" si="32"/>
        <v>365.65</v>
      </c>
      <c r="O300" s="42">
        <f t="shared" si="33"/>
        <v>165.65</v>
      </c>
      <c r="P300" s="43">
        <f t="shared" si="34"/>
        <v>0.45302885272801863</v>
      </c>
    </row>
    <row r="301" spans="1:16" x14ac:dyDescent="0.3">
      <c r="A301" s="41" t="s">
        <v>295</v>
      </c>
      <c r="B301" s="42">
        <v>660</v>
      </c>
      <c r="C301" s="42">
        <v>548.5</v>
      </c>
      <c r="D301" s="43">
        <f t="shared" si="28"/>
        <v>0.83106060606060606</v>
      </c>
      <c r="E301" s="42">
        <v>970</v>
      </c>
      <c r="F301" s="42">
        <v>610</v>
      </c>
      <c r="G301" s="43">
        <f t="shared" si="29"/>
        <v>0.62886597938144329</v>
      </c>
      <c r="H301" s="42">
        <v>1070</v>
      </c>
      <c r="I301" s="42">
        <v>672.5421</v>
      </c>
      <c r="J301" s="43">
        <f t="shared" si="30"/>
        <v>0.62854401869158882</v>
      </c>
      <c r="K301" s="42">
        <v>1110</v>
      </c>
      <c r="L301" s="42">
        <v>15</v>
      </c>
      <c r="M301" s="43">
        <f t="shared" si="31"/>
        <v>1.3513513513513514E-2</v>
      </c>
      <c r="N301" s="42">
        <f t="shared" si="32"/>
        <v>5643.130570604133</v>
      </c>
      <c r="O301" s="42">
        <f t="shared" si="33"/>
        <v>1846.0421000000001</v>
      </c>
      <c r="P301" s="43">
        <f t="shared" si="34"/>
        <v>0.32713084996053343</v>
      </c>
    </row>
    <row r="302" spans="1:16" x14ac:dyDescent="0.3">
      <c r="A302" s="41" t="s">
        <v>304</v>
      </c>
      <c r="B302" s="42">
        <f>SUM(B6:B301)</f>
        <v>317395.38</v>
      </c>
      <c r="C302" s="42">
        <f>SUM(C6:C301)</f>
        <v>207567.54229999997</v>
      </c>
      <c r="D302" s="43"/>
      <c r="E302" s="42">
        <v>355544.4</v>
      </c>
      <c r="F302" s="42">
        <f>SUM(F6:F301)</f>
        <v>69058.153681130003</v>
      </c>
      <c r="G302" s="42"/>
      <c r="H302" s="42">
        <v>457399.6999999999</v>
      </c>
      <c r="I302" s="42">
        <f>SUM(I6:I301)</f>
        <v>254695.36998889002</v>
      </c>
      <c r="J302" s="42"/>
      <c r="K302" s="42">
        <v>339346</v>
      </c>
      <c r="L302" s="42">
        <f>SUM(L6:L301)</f>
        <v>68747.946984450027</v>
      </c>
      <c r="M302" s="48"/>
      <c r="N302" s="42">
        <f t="shared" ref="N302:O302" si="35">SUM(N6:N301)</f>
        <v>2001781.312008474</v>
      </c>
      <c r="O302" s="42">
        <f t="shared" si="35"/>
        <v>600069.01295447</v>
      </c>
      <c r="P302" s="43">
        <f t="shared" si="34"/>
        <v>0.29976751673857654</v>
      </c>
    </row>
    <row r="306" spans="1:11" x14ac:dyDescent="0.3">
      <c r="A306" s="3"/>
      <c r="B306" s="3"/>
      <c r="C306" s="3"/>
      <c r="E306" s="3"/>
      <c r="F306" s="3"/>
      <c r="G306" s="3"/>
      <c r="H306" s="3"/>
      <c r="I306" s="3"/>
      <c r="J306" s="3"/>
      <c r="K306" s="3"/>
    </row>
    <row r="308" spans="1:11" x14ac:dyDescent="0.3">
      <c r="A308" s="3"/>
      <c r="B308" s="3"/>
      <c r="C308" s="3"/>
      <c r="E308" s="3"/>
      <c r="F308" s="3"/>
      <c r="G308" s="3"/>
      <c r="H308" s="3"/>
      <c r="I308" s="3"/>
      <c r="J308" s="3"/>
      <c r="K308" s="3"/>
    </row>
    <row r="310" spans="1:11" x14ac:dyDescent="0.3">
      <c r="A310" s="3"/>
      <c r="B310" s="3"/>
      <c r="C310" s="3"/>
      <c r="E310" s="3"/>
      <c r="F310" s="3"/>
      <c r="G310" s="3"/>
      <c r="H310" s="3"/>
      <c r="I310" s="3"/>
      <c r="J310" s="3"/>
      <c r="K310" s="3"/>
    </row>
  </sheetData>
  <autoFilter ref="A5:P5"/>
  <mergeCells count="1">
    <mergeCell ref="A2:N2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5"/>
  <sheetViews>
    <sheetView tabSelected="1" view="pageLayout" topLeftCell="AI1" zoomScaleNormal="100" workbookViewId="0">
      <selection activeCell="AV313" sqref="AV313"/>
    </sheetView>
  </sheetViews>
  <sheetFormatPr defaultColWidth="9.109375" defaultRowHeight="13.2" x14ac:dyDescent="0.25"/>
  <cols>
    <col min="1" max="1" width="50.5546875" style="13" customWidth="1"/>
    <col min="2" max="2" width="9.6640625" style="10" customWidth="1"/>
    <col min="3" max="3" width="7.44140625" style="10" customWidth="1"/>
    <col min="4" max="4" width="7.6640625" style="10" customWidth="1"/>
    <col min="5" max="5" width="7.109375" style="10" customWidth="1"/>
    <col min="6" max="6" width="9.44140625" style="10" customWidth="1"/>
    <col min="7" max="7" width="7" style="10" customWidth="1"/>
    <col min="8" max="8" width="8.109375" style="10" customWidth="1"/>
    <col min="9" max="9" width="8" style="10" customWidth="1"/>
    <col min="10" max="10" width="10.5546875" style="10" customWidth="1"/>
    <col min="11" max="11" width="9.5546875" style="10" customWidth="1"/>
    <col min="12" max="12" width="7.88671875" style="10" customWidth="1"/>
    <col min="13" max="13" width="8.109375" style="10" customWidth="1"/>
    <col min="14" max="14" width="8.44140625" style="10" customWidth="1"/>
    <col min="15" max="15" width="9.109375" style="10" customWidth="1"/>
    <col min="16" max="16" width="7.88671875" style="10" customWidth="1"/>
    <col min="17" max="17" width="7.109375" style="10" customWidth="1"/>
    <col min="18" max="18" width="6.109375" style="10" customWidth="1"/>
    <col min="19" max="19" width="8.5546875" style="10" customWidth="1"/>
    <col min="20" max="20" width="7.88671875" style="10" customWidth="1"/>
    <col min="21" max="21" width="8.109375" style="10" customWidth="1"/>
    <col min="22" max="22" width="6.88671875" style="10" customWidth="1"/>
    <col min="23" max="23" width="8.88671875" style="10" customWidth="1"/>
    <col min="24" max="24" width="9.44140625" style="10" customWidth="1"/>
    <col min="25" max="25" width="7.5546875" style="10" customWidth="1"/>
    <col min="26" max="26" width="6.44140625" style="10" customWidth="1"/>
    <col min="27" max="27" width="6.6640625" style="10" customWidth="1"/>
    <col min="28" max="28" width="8.88671875" style="10" customWidth="1"/>
    <col min="29" max="29" width="6.5546875" style="10" customWidth="1"/>
    <col min="30" max="30" width="7.109375" style="10" customWidth="1"/>
    <col min="31" max="31" width="6.5546875" style="10" customWidth="1"/>
    <col min="32" max="32" width="9.88671875" style="10" customWidth="1"/>
    <col min="33" max="34" width="8.6640625" style="10" customWidth="1"/>
    <col min="35" max="35" width="7" style="10" customWidth="1"/>
    <col min="36" max="36" width="9.33203125" style="10" customWidth="1"/>
    <col min="37" max="37" width="9.5546875" style="10" customWidth="1"/>
    <col min="38" max="38" width="7.33203125" style="10" customWidth="1"/>
    <col min="39" max="39" width="7.6640625" style="10" customWidth="1"/>
    <col min="40" max="40" width="7.5546875" style="10" customWidth="1"/>
    <col min="41" max="41" width="9.109375" style="10" customWidth="1"/>
    <col min="42" max="42" width="6.5546875" style="10" customWidth="1"/>
    <col min="43" max="43" width="7" style="10" customWidth="1"/>
    <col min="44" max="44" width="6.109375" style="10" customWidth="1"/>
    <col min="45" max="45" width="8.44140625" style="10" customWidth="1"/>
    <col min="46" max="46" width="7.109375" style="10" customWidth="1"/>
    <col min="47" max="47" width="7.88671875" style="10" customWidth="1"/>
    <col min="48" max="48" width="7" style="10" customWidth="1"/>
    <col min="49" max="49" width="9.88671875" style="10" customWidth="1"/>
    <col min="50" max="50" width="9.44140625" style="10" customWidth="1"/>
    <col min="51" max="51" width="6.6640625" style="10" customWidth="1"/>
    <col min="52" max="52" width="7.5546875" style="10" customWidth="1"/>
    <col min="53" max="53" width="6.6640625" style="10" customWidth="1"/>
    <col min="54" max="54" width="10" style="10" customWidth="1"/>
    <col min="55" max="55" width="9.6640625" style="10" customWidth="1"/>
    <col min="56" max="57" width="9.88671875" style="10" customWidth="1"/>
    <col min="58" max="16384" width="9.109375" style="10"/>
  </cols>
  <sheetData>
    <row r="1" spans="1:57" x14ac:dyDescent="0.25">
      <c r="A1" s="10"/>
      <c r="AA1" s="10" t="s">
        <v>347</v>
      </c>
      <c r="BD1" s="10" t="s">
        <v>347</v>
      </c>
    </row>
    <row r="2" spans="1:57" ht="15.6" x14ac:dyDescent="0.3">
      <c r="B2" s="52" t="s">
        <v>346</v>
      </c>
    </row>
    <row r="3" spans="1:57" x14ac:dyDescent="0.25">
      <c r="AA3" s="53" t="s">
        <v>348</v>
      </c>
      <c r="BD3" s="53" t="s">
        <v>348</v>
      </c>
    </row>
    <row r="4" spans="1:57" x14ac:dyDescent="0.25">
      <c r="A4" s="62" t="s">
        <v>324</v>
      </c>
      <c r="B4" s="67" t="s">
        <v>322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 t="s">
        <v>329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 t="s">
        <v>330</v>
      </c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 t="s">
        <v>331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4" t="s">
        <v>333</v>
      </c>
      <c r="BC4" s="64" t="s">
        <v>334</v>
      </c>
      <c r="BD4" s="64" t="s">
        <v>332</v>
      </c>
      <c r="BE4" s="64" t="s">
        <v>349</v>
      </c>
    </row>
    <row r="5" spans="1:57" x14ac:dyDescent="0.25">
      <c r="A5" s="63"/>
      <c r="B5" s="66" t="s">
        <v>321</v>
      </c>
      <c r="C5" s="66"/>
      <c r="D5" s="66"/>
      <c r="E5" s="66"/>
      <c r="F5" s="66" t="s">
        <v>335</v>
      </c>
      <c r="G5" s="66"/>
      <c r="H5" s="66"/>
      <c r="I5" s="66"/>
      <c r="J5" s="66" t="s">
        <v>336</v>
      </c>
      <c r="K5" s="66"/>
      <c r="L5" s="66"/>
      <c r="M5" s="66"/>
      <c r="N5" s="66"/>
      <c r="O5" s="66" t="s">
        <v>321</v>
      </c>
      <c r="P5" s="66"/>
      <c r="Q5" s="66"/>
      <c r="R5" s="66"/>
      <c r="S5" s="66" t="s">
        <v>335</v>
      </c>
      <c r="T5" s="66"/>
      <c r="U5" s="66"/>
      <c r="V5" s="66"/>
      <c r="W5" s="66" t="s">
        <v>336</v>
      </c>
      <c r="X5" s="66"/>
      <c r="Y5" s="66"/>
      <c r="Z5" s="66"/>
      <c r="AA5" s="66"/>
      <c r="AB5" s="66" t="s">
        <v>321</v>
      </c>
      <c r="AC5" s="66"/>
      <c r="AD5" s="66"/>
      <c r="AE5" s="66"/>
      <c r="AF5" s="66" t="s">
        <v>335</v>
      </c>
      <c r="AG5" s="66"/>
      <c r="AH5" s="66"/>
      <c r="AI5" s="66"/>
      <c r="AJ5" s="66" t="s">
        <v>336</v>
      </c>
      <c r="AK5" s="66"/>
      <c r="AL5" s="66"/>
      <c r="AM5" s="66"/>
      <c r="AN5" s="66"/>
      <c r="AO5" s="66" t="s">
        <v>321</v>
      </c>
      <c r="AP5" s="66"/>
      <c r="AQ5" s="66"/>
      <c r="AR5" s="66"/>
      <c r="AS5" s="66" t="s">
        <v>335</v>
      </c>
      <c r="AT5" s="66"/>
      <c r="AU5" s="66"/>
      <c r="AV5" s="66"/>
      <c r="AW5" s="66" t="s">
        <v>336</v>
      </c>
      <c r="AX5" s="66"/>
      <c r="AY5" s="66"/>
      <c r="AZ5" s="66"/>
      <c r="BA5" s="66"/>
      <c r="BB5" s="65"/>
      <c r="BC5" s="65"/>
      <c r="BD5" s="65"/>
      <c r="BE5" s="65"/>
    </row>
    <row r="6" spans="1:57" s="15" customFormat="1" ht="75" customHeight="1" x14ac:dyDescent="0.3">
      <c r="A6" s="63"/>
      <c r="B6" s="11" t="s">
        <v>320</v>
      </c>
      <c r="C6" s="11" t="s">
        <v>325</v>
      </c>
      <c r="D6" s="11" t="s">
        <v>326</v>
      </c>
      <c r="E6" s="11" t="s">
        <v>319</v>
      </c>
      <c r="F6" s="11" t="s">
        <v>323</v>
      </c>
      <c r="G6" s="11" t="s">
        <v>327</v>
      </c>
      <c r="H6" s="11" t="s">
        <v>326</v>
      </c>
      <c r="I6" s="11" t="s">
        <v>328</v>
      </c>
      <c r="J6" s="11" t="s">
        <v>303</v>
      </c>
      <c r="K6" s="11" t="s">
        <v>302</v>
      </c>
      <c r="L6" s="11" t="s">
        <v>327</v>
      </c>
      <c r="M6" s="11" t="s">
        <v>326</v>
      </c>
      <c r="N6" s="11" t="s">
        <v>328</v>
      </c>
      <c r="O6" s="11" t="s">
        <v>320</v>
      </c>
      <c r="P6" s="11" t="s">
        <v>325</v>
      </c>
      <c r="Q6" s="11" t="s">
        <v>326</v>
      </c>
      <c r="R6" s="11" t="s">
        <v>319</v>
      </c>
      <c r="S6" s="11" t="s">
        <v>323</v>
      </c>
      <c r="T6" s="11" t="s">
        <v>327</v>
      </c>
      <c r="U6" s="11" t="s">
        <v>326</v>
      </c>
      <c r="V6" s="11" t="s">
        <v>328</v>
      </c>
      <c r="W6" s="11" t="s">
        <v>303</v>
      </c>
      <c r="X6" s="11" t="s">
        <v>302</v>
      </c>
      <c r="Y6" s="11" t="s">
        <v>327</v>
      </c>
      <c r="Z6" s="11" t="s">
        <v>326</v>
      </c>
      <c r="AA6" s="11" t="s">
        <v>328</v>
      </c>
      <c r="AB6" s="11" t="s">
        <v>320</v>
      </c>
      <c r="AC6" s="11" t="s">
        <v>325</v>
      </c>
      <c r="AD6" s="11" t="s">
        <v>326</v>
      </c>
      <c r="AE6" s="11" t="s">
        <v>319</v>
      </c>
      <c r="AF6" s="11" t="s">
        <v>323</v>
      </c>
      <c r="AG6" s="11" t="s">
        <v>327</v>
      </c>
      <c r="AH6" s="11" t="s">
        <v>326</v>
      </c>
      <c r="AI6" s="11" t="s">
        <v>328</v>
      </c>
      <c r="AJ6" s="11" t="s">
        <v>303</v>
      </c>
      <c r="AK6" s="11" t="s">
        <v>302</v>
      </c>
      <c r="AL6" s="11" t="s">
        <v>327</v>
      </c>
      <c r="AM6" s="11" t="s">
        <v>326</v>
      </c>
      <c r="AN6" s="11" t="s">
        <v>328</v>
      </c>
      <c r="AO6" s="11" t="s">
        <v>320</v>
      </c>
      <c r="AP6" s="11" t="s">
        <v>325</v>
      </c>
      <c r="AQ6" s="11" t="s">
        <v>326</v>
      </c>
      <c r="AR6" s="11" t="s">
        <v>319</v>
      </c>
      <c r="AS6" s="11" t="s">
        <v>323</v>
      </c>
      <c r="AT6" s="11" t="s">
        <v>327</v>
      </c>
      <c r="AU6" s="11" t="s">
        <v>326</v>
      </c>
      <c r="AV6" s="11" t="s">
        <v>328</v>
      </c>
      <c r="AW6" s="11" t="s">
        <v>303</v>
      </c>
      <c r="AX6" s="11" t="s">
        <v>302</v>
      </c>
      <c r="AY6" s="11" t="s">
        <v>327</v>
      </c>
      <c r="AZ6" s="11" t="s">
        <v>326</v>
      </c>
      <c r="BA6" s="11" t="s">
        <v>328</v>
      </c>
      <c r="BB6" s="65"/>
      <c r="BC6" s="65"/>
      <c r="BD6" s="65"/>
      <c r="BE6" s="65"/>
    </row>
    <row r="7" spans="1:57" s="15" customFormat="1" ht="12" customHeight="1" x14ac:dyDescent="0.3">
      <c r="A7" s="14">
        <v>1</v>
      </c>
      <c r="B7" s="14">
        <v>3</v>
      </c>
      <c r="C7" s="14">
        <v>4</v>
      </c>
      <c r="D7" s="14">
        <v>5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  <c r="J7" s="14">
        <v>11</v>
      </c>
      <c r="K7" s="14">
        <v>12</v>
      </c>
      <c r="L7" s="14">
        <v>13</v>
      </c>
      <c r="M7" s="14">
        <v>14</v>
      </c>
      <c r="N7" s="14">
        <v>15</v>
      </c>
      <c r="O7" s="14">
        <v>16</v>
      </c>
      <c r="P7" s="14">
        <v>17</v>
      </c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4">
        <v>24</v>
      </c>
      <c r="X7" s="14">
        <v>25</v>
      </c>
      <c r="Y7" s="14">
        <v>26</v>
      </c>
      <c r="Z7" s="14">
        <v>27</v>
      </c>
      <c r="AA7" s="14">
        <v>28</v>
      </c>
      <c r="AB7" s="14">
        <v>29</v>
      </c>
      <c r="AC7" s="14">
        <v>30</v>
      </c>
      <c r="AD7" s="14">
        <v>31</v>
      </c>
      <c r="AE7" s="14">
        <v>32</v>
      </c>
      <c r="AF7" s="14">
        <v>33</v>
      </c>
      <c r="AG7" s="14">
        <v>34</v>
      </c>
      <c r="AH7" s="14">
        <v>35</v>
      </c>
      <c r="AI7" s="14">
        <v>36</v>
      </c>
      <c r="AJ7" s="14">
        <v>37</v>
      </c>
      <c r="AK7" s="14">
        <v>38</v>
      </c>
      <c r="AL7" s="14">
        <v>39</v>
      </c>
      <c r="AM7" s="14">
        <v>40</v>
      </c>
      <c r="AN7" s="14">
        <v>41</v>
      </c>
      <c r="AO7" s="14">
        <v>42</v>
      </c>
      <c r="AP7" s="14">
        <v>43</v>
      </c>
      <c r="AQ7" s="14">
        <v>44</v>
      </c>
      <c r="AR7" s="14">
        <v>45</v>
      </c>
      <c r="AS7" s="14">
        <v>46</v>
      </c>
      <c r="AT7" s="14">
        <v>47</v>
      </c>
      <c r="AU7" s="14">
        <v>48</v>
      </c>
      <c r="AV7" s="14">
        <v>49</v>
      </c>
      <c r="AW7" s="14">
        <v>50</v>
      </c>
      <c r="AX7" s="14">
        <v>51</v>
      </c>
      <c r="AY7" s="14">
        <v>52</v>
      </c>
      <c r="AZ7" s="14">
        <v>53</v>
      </c>
      <c r="BA7" s="14">
        <v>54</v>
      </c>
      <c r="BB7" s="14">
        <v>55</v>
      </c>
      <c r="BC7" s="14">
        <v>56</v>
      </c>
      <c r="BD7" s="14">
        <v>57</v>
      </c>
      <c r="BE7" s="14">
        <v>58</v>
      </c>
    </row>
    <row r="8" spans="1:57" x14ac:dyDescent="0.25">
      <c r="A8" s="16" t="s">
        <v>24</v>
      </c>
      <c r="B8" s="12">
        <v>41976</v>
      </c>
      <c r="C8" s="12">
        <v>29</v>
      </c>
      <c r="D8" s="12">
        <v>29</v>
      </c>
      <c r="E8" s="12">
        <v>0</v>
      </c>
      <c r="F8" s="12">
        <v>0</v>
      </c>
      <c r="G8" s="12">
        <v>60</v>
      </c>
      <c r="H8" s="12">
        <v>54</v>
      </c>
      <c r="I8" s="12">
        <v>3</v>
      </c>
      <c r="J8" s="12">
        <v>41976</v>
      </c>
      <c r="K8" s="12">
        <v>350000</v>
      </c>
      <c r="L8" s="12">
        <v>89</v>
      </c>
      <c r="M8" s="12">
        <v>83</v>
      </c>
      <c r="N8" s="12">
        <v>3</v>
      </c>
      <c r="O8" s="12">
        <v>0</v>
      </c>
      <c r="P8" s="12">
        <v>29</v>
      </c>
      <c r="Q8" s="12">
        <v>29</v>
      </c>
      <c r="R8" s="12">
        <v>3</v>
      </c>
      <c r="S8" s="12">
        <v>0</v>
      </c>
      <c r="T8" s="12">
        <v>60</v>
      </c>
      <c r="U8" s="12">
        <v>59</v>
      </c>
      <c r="V8" s="12">
        <v>9</v>
      </c>
      <c r="W8" s="12">
        <v>0</v>
      </c>
      <c r="X8" s="12">
        <v>250000</v>
      </c>
      <c r="Y8" s="12">
        <v>89</v>
      </c>
      <c r="Z8" s="12">
        <v>88</v>
      </c>
      <c r="AA8" s="12">
        <v>12</v>
      </c>
      <c r="AB8" s="12">
        <v>0</v>
      </c>
      <c r="AC8" s="12">
        <v>29</v>
      </c>
      <c r="AD8" s="12">
        <v>27</v>
      </c>
      <c r="AE8" s="12">
        <v>1</v>
      </c>
      <c r="AF8" s="12">
        <v>0</v>
      </c>
      <c r="AG8" s="12">
        <v>60</v>
      </c>
      <c r="AH8" s="12">
        <v>57</v>
      </c>
      <c r="AI8" s="12">
        <v>7</v>
      </c>
      <c r="AJ8" s="12">
        <v>0</v>
      </c>
      <c r="AK8" s="12">
        <v>70000</v>
      </c>
      <c r="AL8" s="12">
        <v>89</v>
      </c>
      <c r="AM8" s="12">
        <v>84</v>
      </c>
      <c r="AN8" s="12">
        <v>8</v>
      </c>
      <c r="AO8" s="12">
        <v>0</v>
      </c>
      <c r="AP8" s="12">
        <v>29</v>
      </c>
      <c r="AQ8" s="12">
        <v>28</v>
      </c>
      <c r="AR8" s="12">
        <v>1</v>
      </c>
      <c r="AS8" s="12">
        <v>0</v>
      </c>
      <c r="AT8" s="12">
        <v>60</v>
      </c>
      <c r="AU8" s="12">
        <v>56</v>
      </c>
      <c r="AV8" s="12">
        <v>5</v>
      </c>
      <c r="AW8" s="12">
        <v>0</v>
      </c>
      <c r="AX8" s="12">
        <v>0</v>
      </c>
      <c r="AY8" s="12">
        <v>89</v>
      </c>
      <c r="AZ8" s="12">
        <v>84</v>
      </c>
      <c r="BA8" s="12">
        <v>6</v>
      </c>
      <c r="BB8" s="12">
        <f>(SUM(M8)+Z8+AM8+AZ8)/4</f>
        <v>84.75</v>
      </c>
      <c r="BC8" s="12">
        <f>(SUM(H8)+U8+AH8+AU8)/4</f>
        <v>56.5</v>
      </c>
      <c r="BD8" s="12">
        <f t="shared" ref="BD8:BD71" si="0">(SUM(F8)+S8+AF8+AS8)/4</f>
        <v>0</v>
      </c>
      <c r="BE8" s="12">
        <f>SUM(BD8)/BC8</f>
        <v>0</v>
      </c>
    </row>
    <row r="9" spans="1:57" x14ac:dyDescent="0.25">
      <c r="A9" s="16" t="s">
        <v>43</v>
      </c>
      <c r="B9" s="12">
        <v>0</v>
      </c>
      <c r="C9" s="12">
        <v>34</v>
      </c>
      <c r="D9" s="12">
        <v>34</v>
      </c>
      <c r="E9" s="12">
        <v>1</v>
      </c>
      <c r="F9" s="12">
        <v>0</v>
      </c>
      <c r="G9" s="12">
        <v>92</v>
      </c>
      <c r="H9" s="12">
        <v>90</v>
      </c>
      <c r="I9" s="12">
        <v>3</v>
      </c>
      <c r="J9" s="12">
        <v>0</v>
      </c>
      <c r="K9" s="12">
        <v>300000</v>
      </c>
      <c r="L9" s="12">
        <v>126</v>
      </c>
      <c r="M9" s="12">
        <v>124</v>
      </c>
      <c r="N9" s="12">
        <v>4</v>
      </c>
      <c r="O9" s="12">
        <v>0</v>
      </c>
      <c r="P9" s="12">
        <v>34</v>
      </c>
      <c r="Q9" s="12">
        <v>33</v>
      </c>
      <c r="R9" s="12">
        <v>3</v>
      </c>
      <c r="S9" s="12">
        <v>0</v>
      </c>
      <c r="T9" s="12">
        <v>92</v>
      </c>
      <c r="U9" s="12">
        <v>92</v>
      </c>
      <c r="V9" s="12">
        <v>8</v>
      </c>
      <c r="W9" s="12">
        <v>0</v>
      </c>
      <c r="X9" s="12">
        <v>130000</v>
      </c>
      <c r="Y9" s="12">
        <v>126</v>
      </c>
      <c r="Z9" s="12">
        <v>125</v>
      </c>
      <c r="AA9" s="12">
        <v>11</v>
      </c>
      <c r="AB9" s="12">
        <v>98000</v>
      </c>
      <c r="AC9" s="12">
        <v>34</v>
      </c>
      <c r="AD9" s="12">
        <v>30</v>
      </c>
      <c r="AE9" s="12">
        <v>4</v>
      </c>
      <c r="AF9" s="12">
        <v>0</v>
      </c>
      <c r="AG9" s="12">
        <v>92</v>
      </c>
      <c r="AH9" s="12">
        <v>87</v>
      </c>
      <c r="AI9" s="12">
        <v>11</v>
      </c>
      <c r="AJ9" s="12">
        <v>98000</v>
      </c>
      <c r="AK9" s="12">
        <v>150000</v>
      </c>
      <c r="AL9" s="12">
        <v>126</v>
      </c>
      <c r="AM9" s="12">
        <v>117</v>
      </c>
      <c r="AN9" s="12">
        <v>15</v>
      </c>
      <c r="AO9" s="12">
        <v>0</v>
      </c>
      <c r="AP9" s="12">
        <v>34</v>
      </c>
      <c r="AQ9" s="12">
        <v>26</v>
      </c>
      <c r="AR9" s="12">
        <v>0</v>
      </c>
      <c r="AS9" s="12">
        <v>0</v>
      </c>
      <c r="AT9" s="12">
        <v>92</v>
      </c>
      <c r="AU9" s="12">
        <v>82</v>
      </c>
      <c r="AV9" s="12">
        <v>5</v>
      </c>
      <c r="AW9" s="12">
        <v>0</v>
      </c>
      <c r="AX9" s="12">
        <v>0</v>
      </c>
      <c r="AY9" s="12">
        <v>126</v>
      </c>
      <c r="AZ9" s="12">
        <v>108</v>
      </c>
      <c r="BA9" s="12">
        <v>5</v>
      </c>
      <c r="BB9" s="12">
        <f t="shared" ref="BB9:BB72" si="1">(SUM(M9)+Z9+AM9+AZ9)/4</f>
        <v>118.5</v>
      </c>
      <c r="BC9" s="12">
        <f t="shared" ref="BC9:BC72" si="2">(SUM(H9)+U9+AH9+AU9)/4</f>
        <v>87.75</v>
      </c>
      <c r="BD9" s="12">
        <f t="shared" si="0"/>
        <v>0</v>
      </c>
      <c r="BE9" s="12">
        <f t="shared" ref="BE9:BE72" si="3">SUM(BD9)/BC9</f>
        <v>0</v>
      </c>
    </row>
    <row r="10" spans="1:57" x14ac:dyDescent="0.25">
      <c r="A10" s="16" t="s">
        <v>54</v>
      </c>
      <c r="B10" s="12">
        <v>0</v>
      </c>
      <c r="C10" s="12">
        <v>61</v>
      </c>
      <c r="D10" s="12">
        <v>55</v>
      </c>
      <c r="E10" s="12">
        <v>5</v>
      </c>
      <c r="F10" s="12">
        <v>0</v>
      </c>
      <c r="G10" s="12">
        <v>123</v>
      </c>
      <c r="H10" s="12">
        <v>123</v>
      </c>
      <c r="I10" s="12">
        <v>20</v>
      </c>
      <c r="J10" s="12">
        <v>0</v>
      </c>
      <c r="K10" s="12">
        <v>200000</v>
      </c>
      <c r="L10" s="12">
        <v>184</v>
      </c>
      <c r="M10" s="12">
        <v>178</v>
      </c>
      <c r="N10" s="12">
        <v>25</v>
      </c>
      <c r="O10" s="12">
        <v>0</v>
      </c>
      <c r="P10" s="12">
        <v>61</v>
      </c>
      <c r="Q10" s="12">
        <v>55</v>
      </c>
      <c r="R10" s="12">
        <v>3</v>
      </c>
      <c r="S10" s="12">
        <v>0</v>
      </c>
      <c r="T10" s="12">
        <v>123</v>
      </c>
      <c r="U10" s="12">
        <v>123</v>
      </c>
      <c r="V10" s="12">
        <v>21</v>
      </c>
      <c r="W10" s="12">
        <v>0</v>
      </c>
      <c r="X10" s="12">
        <v>0</v>
      </c>
      <c r="Y10" s="12">
        <v>184</v>
      </c>
      <c r="Z10" s="12">
        <v>178</v>
      </c>
      <c r="AA10" s="12">
        <v>24</v>
      </c>
      <c r="AB10" s="12">
        <v>281400</v>
      </c>
      <c r="AC10" s="12">
        <v>61</v>
      </c>
      <c r="AD10" s="12">
        <v>57</v>
      </c>
      <c r="AE10" s="12">
        <v>1</v>
      </c>
      <c r="AF10" s="12">
        <v>0</v>
      </c>
      <c r="AG10" s="12">
        <v>123</v>
      </c>
      <c r="AH10" s="12">
        <v>123</v>
      </c>
      <c r="AI10" s="12">
        <v>11</v>
      </c>
      <c r="AJ10" s="12">
        <v>281400</v>
      </c>
      <c r="AK10" s="12">
        <v>0</v>
      </c>
      <c r="AL10" s="12">
        <v>184</v>
      </c>
      <c r="AM10" s="12">
        <v>180</v>
      </c>
      <c r="AN10" s="12">
        <v>12</v>
      </c>
      <c r="AO10" s="12">
        <v>0</v>
      </c>
      <c r="AP10" s="12">
        <v>61</v>
      </c>
      <c r="AQ10" s="12">
        <v>58</v>
      </c>
      <c r="AR10" s="12">
        <v>3</v>
      </c>
      <c r="AS10" s="12">
        <v>0</v>
      </c>
      <c r="AT10" s="12">
        <v>123</v>
      </c>
      <c r="AU10" s="12">
        <v>123</v>
      </c>
      <c r="AV10" s="12">
        <v>10</v>
      </c>
      <c r="AW10" s="12">
        <v>0</v>
      </c>
      <c r="AX10" s="12">
        <v>350000</v>
      </c>
      <c r="AY10" s="12">
        <v>184</v>
      </c>
      <c r="AZ10" s="12">
        <v>181</v>
      </c>
      <c r="BA10" s="12">
        <v>13</v>
      </c>
      <c r="BB10" s="12">
        <f t="shared" si="1"/>
        <v>179.25</v>
      </c>
      <c r="BC10" s="12">
        <f t="shared" si="2"/>
        <v>123</v>
      </c>
      <c r="BD10" s="12">
        <f t="shared" si="0"/>
        <v>0</v>
      </c>
      <c r="BE10" s="12">
        <f t="shared" si="3"/>
        <v>0</v>
      </c>
    </row>
    <row r="11" spans="1:57" x14ac:dyDescent="0.25">
      <c r="A11" s="16" t="s">
        <v>115</v>
      </c>
      <c r="B11" s="12">
        <v>34500</v>
      </c>
      <c r="C11" s="12">
        <v>49</v>
      </c>
      <c r="D11" s="12">
        <v>46</v>
      </c>
      <c r="E11" s="12">
        <v>3</v>
      </c>
      <c r="F11" s="12">
        <v>0</v>
      </c>
      <c r="G11" s="12">
        <v>104</v>
      </c>
      <c r="H11" s="12">
        <v>66</v>
      </c>
      <c r="I11" s="12">
        <v>16</v>
      </c>
      <c r="J11" s="12">
        <v>34500</v>
      </c>
      <c r="K11" s="12">
        <v>0</v>
      </c>
      <c r="L11" s="12">
        <v>153</v>
      </c>
      <c r="M11" s="12">
        <v>112</v>
      </c>
      <c r="N11" s="12">
        <v>19</v>
      </c>
      <c r="O11" s="12">
        <v>0</v>
      </c>
      <c r="P11" s="12">
        <v>48</v>
      </c>
      <c r="Q11" s="12">
        <v>46</v>
      </c>
      <c r="R11" s="12">
        <v>0</v>
      </c>
      <c r="S11" s="12">
        <v>0</v>
      </c>
      <c r="T11" s="12">
        <v>103</v>
      </c>
      <c r="U11" s="12">
        <v>68</v>
      </c>
      <c r="V11" s="12">
        <v>15</v>
      </c>
      <c r="W11" s="12">
        <v>0</v>
      </c>
      <c r="X11" s="12">
        <v>0</v>
      </c>
      <c r="Y11" s="12">
        <v>151</v>
      </c>
      <c r="Z11" s="12">
        <v>114</v>
      </c>
      <c r="AA11" s="12">
        <v>15</v>
      </c>
      <c r="AB11" s="12">
        <v>99750</v>
      </c>
      <c r="AC11" s="12">
        <v>50</v>
      </c>
      <c r="AD11" s="12">
        <v>47</v>
      </c>
      <c r="AE11" s="12">
        <v>1</v>
      </c>
      <c r="AF11" s="12">
        <v>0</v>
      </c>
      <c r="AG11" s="12">
        <v>105</v>
      </c>
      <c r="AH11" s="12">
        <v>80</v>
      </c>
      <c r="AI11" s="12">
        <v>13</v>
      </c>
      <c r="AJ11" s="12">
        <v>99750</v>
      </c>
      <c r="AK11" s="12">
        <v>0</v>
      </c>
      <c r="AL11" s="12">
        <v>155</v>
      </c>
      <c r="AM11" s="12">
        <v>127</v>
      </c>
      <c r="AN11" s="12">
        <v>14</v>
      </c>
      <c r="AO11" s="12">
        <v>96300</v>
      </c>
      <c r="AP11" s="12">
        <v>54</v>
      </c>
      <c r="AQ11" s="12">
        <v>48</v>
      </c>
      <c r="AR11" s="12">
        <v>3</v>
      </c>
      <c r="AS11" s="12">
        <v>0</v>
      </c>
      <c r="AT11" s="12">
        <v>109</v>
      </c>
      <c r="AU11" s="12">
        <v>84</v>
      </c>
      <c r="AV11" s="12">
        <v>7</v>
      </c>
      <c r="AW11" s="12">
        <v>96300</v>
      </c>
      <c r="AX11" s="12">
        <v>0</v>
      </c>
      <c r="AY11" s="12">
        <v>163</v>
      </c>
      <c r="AZ11" s="12">
        <v>132</v>
      </c>
      <c r="BA11" s="12">
        <v>10</v>
      </c>
      <c r="BB11" s="12">
        <f t="shared" si="1"/>
        <v>121.25</v>
      </c>
      <c r="BC11" s="12">
        <f t="shared" si="2"/>
        <v>74.5</v>
      </c>
      <c r="BD11" s="12">
        <f t="shared" si="0"/>
        <v>0</v>
      </c>
      <c r="BE11" s="12">
        <f t="shared" si="3"/>
        <v>0</v>
      </c>
    </row>
    <row r="12" spans="1:57" x14ac:dyDescent="0.25">
      <c r="A12" s="16" t="s">
        <v>121</v>
      </c>
      <c r="B12" s="12">
        <v>1400000</v>
      </c>
      <c r="C12" s="12">
        <v>224</v>
      </c>
      <c r="D12" s="12">
        <v>205</v>
      </c>
      <c r="E12" s="12">
        <v>13</v>
      </c>
      <c r="F12" s="12">
        <v>0</v>
      </c>
      <c r="G12" s="12">
        <v>651</v>
      </c>
      <c r="H12" s="12">
        <v>651</v>
      </c>
      <c r="I12" s="12">
        <v>43</v>
      </c>
      <c r="J12" s="12">
        <v>1400000</v>
      </c>
      <c r="K12" s="12">
        <v>2240000</v>
      </c>
      <c r="L12" s="12">
        <v>875</v>
      </c>
      <c r="M12" s="12">
        <v>856</v>
      </c>
      <c r="N12" s="12">
        <v>56</v>
      </c>
      <c r="O12" s="12">
        <v>0</v>
      </c>
      <c r="P12" s="12">
        <v>224</v>
      </c>
      <c r="Q12" s="12">
        <v>196</v>
      </c>
      <c r="R12" s="12">
        <v>5</v>
      </c>
      <c r="S12" s="12">
        <v>0</v>
      </c>
      <c r="T12" s="12">
        <v>652</v>
      </c>
      <c r="U12" s="12">
        <v>652</v>
      </c>
      <c r="V12" s="12">
        <v>67</v>
      </c>
      <c r="W12" s="12">
        <v>0</v>
      </c>
      <c r="X12" s="12">
        <v>7808000</v>
      </c>
      <c r="Y12" s="12">
        <v>876</v>
      </c>
      <c r="Z12" s="12">
        <v>848</v>
      </c>
      <c r="AA12" s="12">
        <v>72</v>
      </c>
      <c r="AB12" s="12">
        <v>1575000</v>
      </c>
      <c r="AC12" s="12">
        <v>225</v>
      </c>
      <c r="AD12" s="12">
        <v>199</v>
      </c>
      <c r="AE12" s="12">
        <v>10</v>
      </c>
      <c r="AF12" s="12">
        <v>0</v>
      </c>
      <c r="AG12" s="12">
        <v>652</v>
      </c>
      <c r="AH12" s="12">
        <v>652</v>
      </c>
      <c r="AI12" s="12">
        <v>63</v>
      </c>
      <c r="AJ12" s="12">
        <v>1575000</v>
      </c>
      <c r="AK12" s="12">
        <v>6800000</v>
      </c>
      <c r="AL12" s="12">
        <v>877</v>
      </c>
      <c r="AM12" s="12">
        <v>851</v>
      </c>
      <c r="AN12" s="12">
        <v>73</v>
      </c>
      <c r="AO12" s="12">
        <v>0</v>
      </c>
      <c r="AP12" s="12">
        <v>225</v>
      </c>
      <c r="AQ12" s="12">
        <v>193</v>
      </c>
      <c r="AR12" s="12">
        <v>2</v>
      </c>
      <c r="AS12" s="12">
        <v>0</v>
      </c>
      <c r="AT12" s="12">
        <v>652</v>
      </c>
      <c r="AU12" s="12">
        <v>652</v>
      </c>
      <c r="AV12" s="12">
        <v>17</v>
      </c>
      <c r="AW12" s="12">
        <v>0</v>
      </c>
      <c r="AX12" s="12">
        <v>3500000</v>
      </c>
      <c r="AY12" s="12">
        <v>877</v>
      </c>
      <c r="AZ12" s="12">
        <v>845</v>
      </c>
      <c r="BA12" s="12">
        <v>19</v>
      </c>
      <c r="BB12" s="12">
        <f t="shared" si="1"/>
        <v>850</v>
      </c>
      <c r="BC12" s="12">
        <f t="shared" si="2"/>
        <v>651.75</v>
      </c>
      <c r="BD12" s="12">
        <f t="shared" si="0"/>
        <v>0</v>
      </c>
      <c r="BE12" s="12">
        <f t="shared" si="3"/>
        <v>0</v>
      </c>
    </row>
    <row r="13" spans="1:57" s="20" customFormat="1" x14ac:dyDescent="0.25">
      <c r="A13" s="21" t="s">
        <v>137</v>
      </c>
      <c r="B13" s="19">
        <v>557991.69999999995</v>
      </c>
      <c r="C13" s="19">
        <v>87</v>
      </c>
      <c r="D13" s="19">
        <v>80</v>
      </c>
      <c r="E13" s="19">
        <v>0</v>
      </c>
      <c r="F13" s="19">
        <v>0</v>
      </c>
      <c r="G13" s="19">
        <v>311</v>
      </c>
      <c r="H13" s="19">
        <v>291</v>
      </c>
      <c r="I13" s="19">
        <v>0</v>
      </c>
      <c r="J13" s="19">
        <v>557991.69999999995</v>
      </c>
      <c r="K13" s="19">
        <v>500000</v>
      </c>
      <c r="L13" s="19">
        <f>SUM(C13)+G13</f>
        <v>398</v>
      </c>
      <c r="M13" s="19">
        <f>SUM(D13)+H13</f>
        <v>371</v>
      </c>
      <c r="N13" s="19">
        <v>0</v>
      </c>
      <c r="O13" s="19">
        <v>0</v>
      </c>
      <c r="P13" s="19">
        <v>87</v>
      </c>
      <c r="Q13" s="19">
        <v>78</v>
      </c>
      <c r="R13" s="19">
        <v>0</v>
      </c>
      <c r="S13" s="19">
        <v>0</v>
      </c>
      <c r="T13" s="19">
        <v>311</v>
      </c>
      <c r="U13" s="19">
        <v>291</v>
      </c>
      <c r="V13" s="19">
        <v>0</v>
      </c>
      <c r="W13" s="19">
        <v>0</v>
      </c>
      <c r="X13" s="19">
        <v>550000</v>
      </c>
      <c r="Y13" s="19">
        <f>SUM(P13)+T13</f>
        <v>398</v>
      </c>
      <c r="Z13" s="19">
        <f>SUM(Q13)+U13</f>
        <v>369</v>
      </c>
      <c r="AA13" s="19">
        <v>0</v>
      </c>
      <c r="AB13" s="19">
        <v>609350</v>
      </c>
      <c r="AC13" s="19">
        <v>80</v>
      </c>
      <c r="AD13" s="19">
        <v>72</v>
      </c>
      <c r="AE13" s="19">
        <v>0</v>
      </c>
      <c r="AF13" s="19">
        <v>0</v>
      </c>
      <c r="AG13" s="19">
        <v>293</v>
      </c>
      <c r="AH13" s="19">
        <v>288</v>
      </c>
      <c r="AI13" s="19">
        <v>0</v>
      </c>
      <c r="AJ13" s="19">
        <v>609350</v>
      </c>
      <c r="AK13" s="19">
        <v>600000</v>
      </c>
      <c r="AL13" s="19">
        <f>SUM(AG13)+AC13</f>
        <v>373</v>
      </c>
      <c r="AM13" s="19">
        <f>SUM(AH13)+AD13</f>
        <v>360</v>
      </c>
      <c r="AN13" s="19">
        <v>0</v>
      </c>
      <c r="AO13" s="19">
        <v>0</v>
      </c>
      <c r="AP13" s="19">
        <v>80</v>
      </c>
      <c r="AQ13" s="19">
        <v>80</v>
      </c>
      <c r="AR13" s="19">
        <v>0</v>
      </c>
      <c r="AS13" s="19">
        <v>0</v>
      </c>
      <c r="AT13" s="19">
        <v>293</v>
      </c>
      <c r="AU13" s="19">
        <v>293</v>
      </c>
      <c r="AV13" s="19">
        <v>0</v>
      </c>
      <c r="AW13" s="19">
        <v>0</v>
      </c>
      <c r="AX13" s="19">
        <v>600000</v>
      </c>
      <c r="AY13" s="19">
        <v>373</v>
      </c>
      <c r="AZ13" s="19">
        <v>373</v>
      </c>
      <c r="BA13" s="19">
        <v>0</v>
      </c>
      <c r="BB13" s="19">
        <f t="shared" si="1"/>
        <v>368.25</v>
      </c>
      <c r="BC13" s="19">
        <f t="shared" si="2"/>
        <v>290.75</v>
      </c>
      <c r="BD13" s="19">
        <f t="shared" si="0"/>
        <v>0</v>
      </c>
      <c r="BE13" s="19">
        <f t="shared" si="3"/>
        <v>0</v>
      </c>
    </row>
    <row r="14" spans="1:57" x14ac:dyDescent="0.25">
      <c r="A14" s="16" t="s">
        <v>158</v>
      </c>
      <c r="B14" s="12">
        <v>686177.89</v>
      </c>
      <c r="C14" s="12">
        <v>176</v>
      </c>
      <c r="D14" s="12">
        <v>162</v>
      </c>
      <c r="E14" s="12">
        <v>19</v>
      </c>
      <c r="F14" s="12">
        <v>0</v>
      </c>
      <c r="G14" s="12">
        <v>521</v>
      </c>
      <c r="H14" s="12">
        <v>507</v>
      </c>
      <c r="I14" s="12">
        <v>100</v>
      </c>
      <c r="J14" s="12">
        <v>686177.89</v>
      </c>
      <c r="K14" s="12">
        <v>1300000</v>
      </c>
      <c r="L14" s="12">
        <v>697</v>
      </c>
      <c r="M14" s="12">
        <v>669</v>
      </c>
      <c r="N14" s="12">
        <v>119</v>
      </c>
      <c r="O14" s="12">
        <v>314012</v>
      </c>
      <c r="P14" s="12">
        <v>176</v>
      </c>
      <c r="Q14" s="12">
        <v>162</v>
      </c>
      <c r="R14" s="12">
        <v>16</v>
      </c>
      <c r="S14" s="12">
        <v>0</v>
      </c>
      <c r="T14" s="12">
        <v>521</v>
      </c>
      <c r="U14" s="12">
        <v>512</v>
      </c>
      <c r="V14" s="12">
        <v>88</v>
      </c>
      <c r="W14" s="12">
        <v>314012</v>
      </c>
      <c r="X14" s="12">
        <v>1200000</v>
      </c>
      <c r="Y14" s="12">
        <v>697</v>
      </c>
      <c r="Z14" s="12">
        <v>674</v>
      </c>
      <c r="AA14" s="12">
        <v>104</v>
      </c>
      <c r="AB14" s="12">
        <v>1260668.17</v>
      </c>
      <c r="AC14" s="12">
        <v>176</v>
      </c>
      <c r="AD14" s="12">
        <v>164</v>
      </c>
      <c r="AE14" s="12">
        <v>20</v>
      </c>
      <c r="AF14" s="12">
        <v>0</v>
      </c>
      <c r="AG14" s="12">
        <v>521</v>
      </c>
      <c r="AH14" s="12">
        <v>502</v>
      </c>
      <c r="AI14" s="12">
        <v>73</v>
      </c>
      <c r="AJ14" s="12">
        <v>1260668.17</v>
      </c>
      <c r="AK14" s="12">
        <v>123000</v>
      </c>
      <c r="AL14" s="12">
        <v>697</v>
      </c>
      <c r="AM14" s="12">
        <v>666</v>
      </c>
      <c r="AN14" s="12">
        <v>93</v>
      </c>
      <c r="AO14" s="12">
        <v>28700</v>
      </c>
      <c r="AP14" s="12">
        <v>176</v>
      </c>
      <c r="AQ14" s="12">
        <v>156</v>
      </c>
      <c r="AR14" s="12">
        <v>5</v>
      </c>
      <c r="AS14" s="12">
        <v>0</v>
      </c>
      <c r="AT14" s="12">
        <v>521</v>
      </c>
      <c r="AU14" s="12">
        <v>512</v>
      </c>
      <c r="AV14" s="12">
        <v>39</v>
      </c>
      <c r="AW14" s="12">
        <v>28700</v>
      </c>
      <c r="AX14" s="12">
        <v>1300000</v>
      </c>
      <c r="AY14" s="12">
        <v>697</v>
      </c>
      <c r="AZ14" s="12">
        <v>668</v>
      </c>
      <c r="BA14" s="12">
        <v>44</v>
      </c>
      <c r="BB14" s="12">
        <f t="shared" si="1"/>
        <v>669.25</v>
      </c>
      <c r="BC14" s="12">
        <f t="shared" si="2"/>
        <v>508.25</v>
      </c>
      <c r="BD14" s="12">
        <f t="shared" si="0"/>
        <v>0</v>
      </c>
      <c r="BE14" s="12">
        <f t="shared" si="3"/>
        <v>0</v>
      </c>
    </row>
    <row r="15" spans="1:57" x14ac:dyDescent="0.25">
      <c r="A15" s="16" t="s">
        <v>17</v>
      </c>
      <c r="B15" s="12">
        <v>2372213.2400000002</v>
      </c>
      <c r="C15" s="12">
        <v>617</v>
      </c>
      <c r="D15" s="12">
        <v>566</v>
      </c>
      <c r="E15" s="12">
        <v>41</v>
      </c>
      <c r="F15" s="12">
        <v>0</v>
      </c>
      <c r="G15" s="12">
        <v>1859</v>
      </c>
      <c r="H15" s="12">
        <v>1670</v>
      </c>
      <c r="I15" s="12">
        <v>143</v>
      </c>
      <c r="J15" s="12">
        <v>2372213.2400000002</v>
      </c>
      <c r="K15" s="12">
        <v>3000000</v>
      </c>
      <c r="L15" s="12">
        <v>2476</v>
      </c>
      <c r="M15" s="12">
        <v>2236</v>
      </c>
      <c r="N15" s="12">
        <v>184</v>
      </c>
      <c r="O15" s="12">
        <v>0</v>
      </c>
      <c r="P15" s="12">
        <v>617</v>
      </c>
      <c r="Q15" s="12">
        <v>559</v>
      </c>
      <c r="R15" s="12">
        <v>27</v>
      </c>
      <c r="S15" s="12">
        <v>0</v>
      </c>
      <c r="T15" s="12">
        <v>1859</v>
      </c>
      <c r="U15" s="12">
        <v>1689</v>
      </c>
      <c r="V15" s="12">
        <v>109</v>
      </c>
      <c r="W15" s="12">
        <v>0</v>
      </c>
      <c r="X15" s="12">
        <v>5600000</v>
      </c>
      <c r="Y15" s="12">
        <v>2476</v>
      </c>
      <c r="Z15" s="12">
        <v>2248</v>
      </c>
      <c r="AA15" s="12">
        <v>136</v>
      </c>
      <c r="AB15" s="12">
        <v>4262920</v>
      </c>
      <c r="AC15" s="12">
        <v>617</v>
      </c>
      <c r="AD15" s="12">
        <v>555</v>
      </c>
      <c r="AE15" s="12">
        <v>37</v>
      </c>
      <c r="AF15" s="12">
        <v>0</v>
      </c>
      <c r="AG15" s="12">
        <v>1860</v>
      </c>
      <c r="AH15" s="12">
        <v>1620</v>
      </c>
      <c r="AI15" s="12">
        <v>433</v>
      </c>
      <c r="AJ15" s="12">
        <v>4262920</v>
      </c>
      <c r="AK15" s="12">
        <v>0</v>
      </c>
      <c r="AL15" s="12">
        <v>2477</v>
      </c>
      <c r="AM15" s="12">
        <v>2175</v>
      </c>
      <c r="AN15" s="12">
        <v>470</v>
      </c>
      <c r="AO15" s="12">
        <v>0</v>
      </c>
      <c r="AP15" s="12">
        <v>617</v>
      </c>
      <c r="AQ15" s="12">
        <v>532</v>
      </c>
      <c r="AR15" s="12">
        <v>17</v>
      </c>
      <c r="AS15" s="12">
        <v>0</v>
      </c>
      <c r="AT15" s="12">
        <v>1861</v>
      </c>
      <c r="AU15" s="12">
        <v>1641</v>
      </c>
      <c r="AV15" s="12">
        <v>325</v>
      </c>
      <c r="AW15" s="12">
        <v>0</v>
      </c>
      <c r="AX15" s="12">
        <v>0</v>
      </c>
      <c r="AY15" s="12">
        <v>2478</v>
      </c>
      <c r="AZ15" s="12">
        <v>2173</v>
      </c>
      <c r="BA15" s="12">
        <v>342</v>
      </c>
      <c r="BB15" s="12">
        <f t="shared" si="1"/>
        <v>2208</v>
      </c>
      <c r="BC15" s="12">
        <f t="shared" si="2"/>
        <v>1655</v>
      </c>
      <c r="BD15" s="18">
        <f t="shared" si="0"/>
        <v>0</v>
      </c>
      <c r="BE15" s="12">
        <f t="shared" si="3"/>
        <v>0</v>
      </c>
    </row>
    <row r="16" spans="1:57" s="20" customFormat="1" x14ac:dyDescent="0.25">
      <c r="A16" s="21" t="s">
        <v>20</v>
      </c>
      <c r="B16" s="19">
        <v>770000</v>
      </c>
      <c r="C16" s="19">
        <v>645</v>
      </c>
      <c r="D16" s="19">
        <v>530</v>
      </c>
      <c r="E16" s="19">
        <v>77</v>
      </c>
      <c r="F16" s="19">
        <v>0</v>
      </c>
      <c r="G16" s="19">
        <v>2002</v>
      </c>
      <c r="H16" s="19">
        <v>1619</v>
      </c>
      <c r="I16" s="19">
        <v>740</v>
      </c>
      <c r="J16" s="19">
        <f>B16</f>
        <v>770000</v>
      </c>
      <c r="K16" s="19">
        <v>2940000</v>
      </c>
      <c r="L16" s="19">
        <f>SUM(C16)+G16</f>
        <v>2647</v>
      </c>
      <c r="M16" s="19">
        <f>SUM(D16)+H16</f>
        <v>2149</v>
      </c>
      <c r="N16" s="19">
        <f>SUM(E16)+I16</f>
        <v>817</v>
      </c>
      <c r="O16" s="19">
        <v>83300</v>
      </c>
      <c r="P16" s="19">
        <v>645</v>
      </c>
      <c r="Q16" s="19">
        <v>514</v>
      </c>
      <c r="R16" s="19">
        <v>73</v>
      </c>
      <c r="S16" s="19">
        <v>0</v>
      </c>
      <c r="T16" s="19">
        <v>2004</v>
      </c>
      <c r="U16" s="19">
        <v>1711</v>
      </c>
      <c r="V16" s="19">
        <v>910</v>
      </c>
      <c r="W16" s="19">
        <f>SUM(S16)+O16</f>
        <v>83300</v>
      </c>
      <c r="X16" s="19">
        <v>1500000</v>
      </c>
      <c r="Y16" s="19">
        <f>SUM(T16)+P16</f>
        <v>2649</v>
      </c>
      <c r="Z16" s="19">
        <f t="shared" ref="Z16:AA16" si="4">SUM(U16)+Q16</f>
        <v>2225</v>
      </c>
      <c r="AA16" s="19">
        <f t="shared" si="4"/>
        <v>983</v>
      </c>
      <c r="AB16" s="19">
        <v>0</v>
      </c>
      <c r="AC16" s="19">
        <v>646</v>
      </c>
      <c r="AD16" s="19">
        <v>500</v>
      </c>
      <c r="AE16" s="19">
        <v>57</v>
      </c>
      <c r="AF16" s="19">
        <v>0</v>
      </c>
      <c r="AG16" s="19">
        <v>2006</v>
      </c>
      <c r="AH16" s="19">
        <v>1755</v>
      </c>
      <c r="AI16" s="19">
        <v>833</v>
      </c>
      <c r="AJ16" s="19">
        <v>0</v>
      </c>
      <c r="AK16" s="19">
        <v>95500000</v>
      </c>
      <c r="AL16" s="19">
        <f>SUM(AG16)+AC16</f>
        <v>2652</v>
      </c>
      <c r="AM16" s="19">
        <f t="shared" ref="AM16:AN16" si="5">SUM(AH16)+AD16</f>
        <v>2255</v>
      </c>
      <c r="AN16" s="19">
        <f t="shared" si="5"/>
        <v>890</v>
      </c>
      <c r="AO16" s="19">
        <v>0</v>
      </c>
      <c r="AP16" s="19">
        <v>645</v>
      </c>
      <c r="AQ16" s="19">
        <v>505</v>
      </c>
      <c r="AR16" s="19">
        <v>15</v>
      </c>
      <c r="AS16" s="19">
        <v>0</v>
      </c>
      <c r="AT16" s="19">
        <v>2007</v>
      </c>
      <c r="AU16" s="19">
        <v>1785</v>
      </c>
      <c r="AV16" s="19">
        <v>474</v>
      </c>
      <c r="AW16" s="19">
        <v>0</v>
      </c>
      <c r="AX16" s="19">
        <v>4981900</v>
      </c>
      <c r="AY16" s="19">
        <f t="shared" ref="AY16:BA16" si="6">SUM(AT16)+AP16</f>
        <v>2652</v>
      </c>
      <c r="AZ16" s="19">
        <f t="shared" si="6"/>
        <v>2290</v>
      </c>
      <c r="BA16" s="19">
        <f t="shared" si="6"/>
        <v>489</v>
      </c>
      <c r="BB16" s="19">
        <f t="shared" si="1"/>
        <v>2229.75</v>
      </c>
      <c r="BC16" s="19">
        <f t="shared" si="2"/>
        <v>1717.5</v>
      </c>
      <c r="BD16" s="19">
        <f t="shared" si="0"/>
        <v>0</v>
      </c>
      <c r="BE16" s="19">
        <f t="shared" si="3"/>
        <v>0</v>
      </c>
    </row>
    <row r="17" spans="1:57" x14ac:dyDescent="0.25">
      <c r="A17" s="16" t="s">
        <v>227</v>
      </c>
      <c r="B17" s="12">
        <v>0</v>
      </c>
      <c r="C17" s="12">
        <v>13</v>
      </c>
      <c r="D17" s="12">
        <v>13</v>
      </c>
      <c r="E17" s="12">
        <v>0</v>
      </c>
      <c r="F17" s="12">
        <v>0</v>
      </c>
      <c r="G17" s="12">
        <v>46</v>
      </c>
      <c r="H17" s="12">
        <v>40</v>
      </c>
      <c r="I17" s="12">
        <v>7</v>
      </c>
      <c r="J17" s="12">
        <v>0</v>
      </c>
      <c r="K17" s="12">
        <v>680000</v>
      </c>
      <c r="L17" s="12">
        <v>59</v>
      </c>
      <c r="M17" s="12">
        <v>53</v>
      </c>
      <c r="N17" s="12">
        <v>7</v>
      </c>
      <c r="O17" s="12">
        <v>104000</v>
      </c>
      <c r="P17" s="12">
        <v>13</v>
      </c>
      <c r="Q17" s="12">
        <v>13</v>
      </c>
      <c r="R17" s="12">
        <v>1</v>
      </c>
      <c r="S17" s="12">
        <v>0</v>
      </c>
      <c r="T17" s="12">
        <v>46</v>
      </c>
      <c r="U17" s="12">
        <v>45</v>
      </c>
      <c r="V17" s="12">
        <v>9</v>
      </c>
      <c r="W17" s="12">
        <v>104000</v>
      </c>
      <c r="X17" s="12">
        <v>600000</v>
      </c>
      <c r="Y17" s="12">
        <v>59</v>
      </c>
      <c r="Z17" s="12">
        <v>58</v>
      </c>
      <c r="AA17" s="12">
        <v>10</v>
      </c>
      <c r="AB17" s="12">
        <v>129613.96</v>
      </c>
      <c r="AC17" s="12">
        <v>13</v>
      </c>
      <c r="AD17" s="12">
        <v>12</v>
      </c>
      <c r="AE17" s="12">
        <v>1</v>
      </c>
      <c r="AF17" s="12">
        <v>0</v>
      </c>
      <c r="AG17" s="12">
        <v>46</v>
      </c>
      <c r="AH17" s="12">
        <v>42</v>
      </c>
      <c r="AI17" s="12">
        <v>3</v>
      </c>
      <c r="AJ17" s="12">
        <v>129613.96</v>
      </c>
      <c r="AK17" s="12">
        <v>300000</v>
      </c>
      <c r="AL17" s="12">
        <v>59</v>
      </c>
      <c r="AM17" s="12">
        <v>54</v>
      </c>
      <c r="AN17" s="12">
        <v>4</v>
      </c>
      <c r="AO17" s="12">
        <v>0</v>
      </c>
      <c r="AP17" s="12">
        <v>13</v>
      </c>
      <c r="AQ17" s="12">
        <v>11</v>
      </c>
      <c r="AR17" s="12">
        <v>0</v>
      </c>
      <c r="AS17" s="12">
        <v>0</v>
      </c>
      <c r="AT17" s="12">
        <v>46</v>
      </c>
      <c r="AU17" s="12">
        <v>43</v>
      </c>
      <c r="AV17" s="12">
        <v>1</v>
      </c>
      <c r="AW17" s="12">
        <v>0</v>
      </c>
      <c r="AX17" s="12">
        <v>500000</v>
      </c>
      <c r="AY17" s="12">
        <v>59</v>
      </c>
      <c r="AZ17" s="12">
        <v>54</v>
      </c>
      <c r="BA17" s="12">
        <v>1</v>
      </c>
      <c r="BB17" s="12">
        <f t="shared" si="1"/>
        <v>54.75</v>
      </c>
      <c r="BC17" s="12">
        <f t="shared" si="2"/>
        <v>42.5</v>
      </c>
      <c r="BD17" s="12">
        <f t="shared" si="0"/>
        <v>0</v>
      </c>
      <c r="BE17" s="12">
        <f t="shared" si="3"/>
        <v>0</v>
      </c>
    </row>
    <row r="18" spans="1:57" x14ac:dyDescent="0.25">
      <c r="A18" s="16" t="s">
        <v>249</v>
      </c>
      <c r="B18" s="12">
        <v>825430.81</v>
      </c>
      <c r="C18" s="12">
        <v>42</v>
      </c>
      <c r="D18" s="12">
        <v>41</v>
      </c>
      <c r="E18" s="12">
        <v>2</v>
      </c>
      <c r="F18" s="12">
        <v>0</v>
      </c>
      <c r="G18" s="12">
        <v>107</v>
      </c>
      <c r="H18" s="12">
        <v>103</v>
      </c>
      <c r="I18" s="12">
        <v>3</v>
      </c>
      <c r="J18" s="12">
        <v>825430.81</v>
      </c>
      <c r="K18" s="12">
        <v>1175000</v>
      </c>
      <c r="L18" s="12">
        <v>149</v>
      </c>
      <c r="M18" s="12">
        <v>144</v>
      </c>
      <c r="N18" s="12">
        <v>5</v>
      </c>
      <c r="O18" s="12">
        <v>41000</v>
      </c>
      <c r="P18" s="12">
        <v>43</v>
      </c>
      <c r="Q18" s="12">
        <v>40</v>
      </c>
      <c r="R18" s="12">
        <v>1</v>
      </c>
      <c r="S18" s="12">
        <v>0</v>
      </c>
      <c r="T18" s="12">
        <v>108</v>
      </c>
      <c r="U18" s="12">
        <v>103</v>
      </c>
      <c r="V18" s="12">
        <v>0</v>
      </c>
      <c r="W18" s="12">
        <v>41000</v>
      </c>
      <c r="X18" s="12">
        <v>1190000</v>
      </c>
      <c r="Y18" s="12">
        <v>151</v>
      </c>
      <c r="Z18" s="12">
        <v>143</v>
      </c>
      <c r="AA18" s="12">
        <v>1</v>
      </c>
      <c r="AB18" s="12">
        <v>54022</v>
      </c>
      <c r="AC18" s="12">
        <v>44</v>
      </c>
      <c r="AD18" s="12">
        <v>40</v>
      </c>
      <c r="AE18" s="12">
        <v>2</v>
      </c>
      <c r="AF18" s="12">
        <v>0</v>
      </c>
      <c r="AG18" s="12">
        <v>109</v>
      </c>
      <c r="AH18" s="12">
        <v>104</v>
      </c>
      <c r="AI18" s="12">
        <v>2</v>
      </c>
      <c r="AJ18" s="12">
        <v>54022</v>
      </c>
      <c r="AK18" s="12">
        <v>12000</v>
      </c>
      <c r="AL18" s="12">
        <v>153</v>
      </c>
      <c r="AM18" s="12">
        <v>144</v>
      </c>
      <c r="AN18" s="12">
        <v>4</v>
      </c>
      <c r="AO18" s="12">
        <v>14832</v>
      </c>
      <c r="AP18" s="12">
        <v>44</v>
      </c>
      <c r="AQ18" s="12">
        <v>39</v>
      </c>
      <c r="AR18" s="12">
        <v>2</v>
      </c>
      <c r="AS18" s="12">
        <v>0</v>
      </c>
      <c r="AT18" s="12">
        <v>110</v>
      </c>
      <c r="AU18" s="12">
        <v>103</v>
      </c>
      <c r="AV18" s="12">
        <v>1</v>
      </c>
      <c r="AW18" s="12">
        <v>14832</v>
      </c>
      <c r="AX18" s="12">
        <v>900000</v>
      </c>
      <c r="AY18" s="12">
        <v>154</v>
      </c>
      <c r="AZ18" s="12">
        <v>142</v>
      </c>
      <c r="BA18" s="12">
        <v>3</v>
      </c>
      <c r="BB18" s="12">
        <f t="shared" si="1"/>
        <v>143.25</v>
      </c>
      <c r="BC18" s="12">
        <f t="shared" si="2"/>
        <v>103.25</v>
      </c>
      <c r="BD18" s="12">
        <f t="shared" si="0"/>
        <v>0</v>
      </c>
      <c r="BE18" s="12">
        <f t="shared" si="3"/>
        <v>0</v>
      </c>
    </row>
    <row r="19" spans="1:57" x14ac:dyDescent="0.25">
      <c r="A19" s="16" t="s">
        <v>259</v>
      </c>
      <c r="B19" s="12">
        <v>0</v>
      </c>
      <c r="C19" s="12">
        <v>29</v>
      </c>
      <c r="D19" s="12">
        <v>27</v>
      </c>
      <c r="E19" s="12">
        <v>2</v>
      </c>
      <c r="F19" s="12">
        <v>0</v>
      </c>
      <c r="G19" s="12">
        <v>80</v>
      </c>
      <c r="H19" s="12">
        <v>80</v>
      </c>
      <c r="I19" s="12">
        <v>7</v>
      </c>
      <c r="J19" s="12">
        <v>0</v>
      </c>
      <c r="K19" s="12">
        <v>1240000</v>
      </c>
      <c r="L19" s="12">
        <v>109</v>
      </c>
      <c r="M19" s="12">
        <v>107</v>
      </c>
      <c r="N19" s="12">
        <v>9</v>
      </c>
      <c r="O19" s="12">
        <v>0</v>
      </c>
      <c r="P19" s="12">
        <v>29</v>
      </c>
      <c r="Q19" s="12">
        <v>29</v>
      </c>
      <c r="R19" s="12">
        <v>0</v>
      </c>
      <c r="S19" s="12">
        <v>0</v>
      </c>
      <c r="T19" s="12">
        <v>79</v>
      </c>
      <c r="U19" s="12">
        <v>79</v>
      </c>
      <c r="V19" s="12">
        <v>10</v>
      </c>
      <c r="W19" s="12">
        <v>0</v>
      </c>
      <c r="X19" s="12">
        <v>850000</v>
      </c>
      <c r="Y19" s="12">
        <v>108</v>
      </c>
      <c r="Z19" s="12">
        <v>108</v>
      </c>
      <c r="AA19" s="12">
        <v>10</v>
      </c>
      <c r="AB19" s="12">
        <v>142500</v>
      </c>
      <c r="AC19" s="12">
        <v>30</v>
      </c>
      <c r="AD19" s="12">
        <v>28</v>
      </c>
      <c r="AE19" s="12">
        <v>1</v>
      </c>
      <c r="AF19" s="12">
        <v>0</v>
      </c>
      <c r="AG19" s="12">
        <v>81</v>
      </c>
      <c r="AH19" s="12">
        <v>78</v>
      </c>
      <c r="AI19" s="12">
        <v>7</v>
      </c>
      <c r="AJ19" s="12">
        <v>142500</v>
      </c>
      <c r="AK19" s="12">
        <v>50000</v>
      </c>
      <c r="AL19" s="12">
        <v>111</v>
      </c>
      <c r="AM19" s="12">
        <v>106</v>
      </c>
      <c r="AN19" s="12">
        <v>8</v>
      </c>
      <c r="AO19" s="12">
        <v>0</v>
      </c>
      <c r="AP19" s="12">
        <v>30</v>
      </c>
      <c r="AQ19" s="12">
        <v>28</v>
      </c>
      <c r="AR19" s="12">
        <v>0</v>
      </c>
      <c r="AS19" s="12">
        <v>0</v>
      </c>
      <c r="AT19" s="12">
        <v>81</v>
      </c>
      <c r="AU19" s="12">
        <v>78</v>
      </c>
      <c r="AV19" s="12">
        <v>9</v>
      </c>
      <c r="AW19" s="12">
        <v>0</v>
      </c>
      <c r="AX19" s="12">
        <v>0</v>
      </c>
      <c r="AY19" s="12">
        <v>111</v>
      </c>
      <c r="AZ19" s="12">
        <v>106</v>
      </c>
      <c r="BA19" s="12">
        <v>9</v>
      </c>
      <c r="BB19" s="12">
        <f t="shared" si="1"/>
        <v>106.75</v>
      </c>
      <c r="BC19" s="12">
        <f t="shared" si="2"/>
        <v>78.75</v>
      </c>
      <c r="BD19" s="12">
        <f t="shared" si="0"/>
        <v>0</v>
      </c>
      <c r="BE19" s="12">
        <f t="shared" si="3"/>
        <v>0</v>
      </c>
    </row>
    <row r="20" spans="1:57" x14ac:dyDescent="0.25">
      <c r="A20" s="16" t="s">
        <v>268</v>
      </c>
      <c r="B20" s="12">
        <v>92400</v>
      </c>
      <c r="C20" s="12">
        <v>80</v>
      </c>
      <c r="D20" s="12">
        <v>72</v>
      </c>
      <c r="E20" s="12">
        <v>15</v>
      </c>
      <c r="F20" s="12">
        <v>0</v>
      </c>
      <c r="G20" s="12">
        <v>267</v>
      </c>
      <c r="H20" s="12">
        <v>236</v>
      </c>
      <c r="I20" s="12">
        <v>114</v>
      </c>
      <c r="J20" s="12">
        <v>92400</v>
      </c>
      <c r="K20" s="12">
        <v>0</v>
      </c>
      <c r="L20" s="12">
        <v>347</v>
      </c>
      <c r="M20" s="12">
        <v>308</v>
      </c>
      <c r="N20" s="12">
        <v>129</v>
      </c>
      <c r="O20" s="12">
        <v>190000</v>
      </c>
      <c r="P20" s="12">
        <v>80</v>
      </c>
      <c r="Q20" s="12">
        <v>62</v>
      </c>
      <c r="R20" s="12">
        <v>4</v>
      </c>
      <c r="S20" s="12">
        <v>0</v>
      </c>
      <c r="T20" s="12">
        <v>267</v>
      </c>
      <c r="U20" s="12">
        <v>241</v>
      </c>
      <c r="V20" s="12">
        <v>114</v>
      </c>
      <c r="W20" s="12">
        <v>190000</v>
      </c>
      <c r="X20" s="12">
        <v>1000000</v>
      </c>
      <c r="Y20" s="12">
        <v>347</v>
      </c>
      <c r="Z20" s="12">
        <v>303</v>
      </c>
      <c r="AA20" s="12">
        <v>118</v>
      </c>
      <c r="AB20" s="12">
        <v>322500</v>
      </c>
      <c r="AC20" s="12">
        <v>87</v>
      </c>
      <c r="AD20" s="12">
        <v>71</v>
      </c>
      <c r="AE20" s="12">
        <v>5</v>
      </c>
      <c r="AF20" s="12">
        <v>0</v>
      </c>
      <c r="AG20" s="12">
        <v>280</v>
      </c>
      <c r="AH20" s="12">
        <v>245</v>
      </c>
      <c r="AI20" s="12">
        <v>77</v>
      </c>
      <c r="AJ20" s="12">
        <v>322500</v>
      </c>
      <c r="AK20" s="12">
        <v>3124400</v>
      </c>
      <c r="AL20" s="12">
        <v>367</v>
      </c>
      <c r="AM20" s="12">
        <v>316</v>
      </c>
      <c r="AN20" s="12">
        <v>82</v>
      </c>
      <c r="AO20" s="12">
        <v>0</v>
      </c>
      <c r="AP20" s="12">
        <v>80</v>
      </c>
      <c r="AQ20" s="12">
        <v>73</v>
      </c>
      <c r="AR20" s="12">
        <v>5</v>
      </c>
      <c r="AS20" s="12">
        <v>0</v>
      </c>
      <c r="AT20" s="12">
        <v>280</v>
      </c>
      <c r="AU20" s="12">
        <v>250</v>
      </c>
      <c r="AV20" s="12">
        <v>71</v>
      </c>
      <c r="AW20" s="12">
        <v>0</v>
      </c>
      <c r="AX20" s="12">
        <v>350000</v>
      </c>
      <c r="AY20" s="12">
        <v>360</v>
      </c>
      <c r="AZ20" s="12">
        <v>323</v>
      </c>
      <c r="BA20" s="12">
        <v>76</v>
      </c>
      <c r="BB20" s="12">
        <f t="shared" si="1"/>
        <v>312.5</v>
      </c>
      <c r="BC20" s="12">
        <f t="shared" si="2"/>
        <v>243</v>
      </c>
      <c r="BD20" s="12">
        <f t="shared" si="0"/>
        <v>0</v>
      </c>
      <c r="BE20" s="12">
        <f t="shared" si="3"/>
        <v>0</v>
      </c>
    </row>
    <row r="21" spans="1:57" x14ac:dyDescent="0.25">
      <c r="A21" s="16" t="s">
        <v>350</v>
      </c>
      <c r="B21" s="12">
        <v>0</v>
      </c>
      <c r="C21" s="12">
        <v>28</v>
      </c>
      <c r="D21" s="12">
        <v>25</v>
      </c>
      <c r="E21" s="12">
        <v>0</v>
      </c>
      <c r="F21" s="12">
        <v>0</v>
      </c>
      <c r="G21" s="12">
        <v>78</v>
      </c>
      <c r="H21" s="12">
        <v>77</v>
      </c>
      <c r="I21" s="12">
        <v>26</v>
      </c>
      <c r="J21" s="12">
        <v>0</v>
      </c>
      <c r="K21" s="12">
        <v>0</v>
      </c>
      <c r="L21" s="12">
        <v>106</v>
      </c>
      <c r="M21" s="12">
        <v>102</v>
      </c>
      <c r="N21" s="12">
        <v>26</v>
      </c>
      <c r="O21" s="12">
        <v>0</v>
      </c>
      <c r="P21" s="12">
        <v>28</v>
      </c>
      <c r="Q21" s="12">
        <v>26</v>
      </c>
      <c r="R21" s="12">
        <v>2</v>
      </c>
      <c r="S21" s="12">
        <v>0</v>
      </c>
      <c r="T21" s="12">
        <v>77</v>
      </c>
      <c r="U21" s="12">
        <v>77</v>
      </c>
      <c r="V21" s="12">
        <v>26</v>
      </c>
      <c r="W21" s="12">
        <v>0</v>
      </c>
      <c r="X21" s="12">
        <v>1176000</v>
      </c>
      <c r="Y21" s="12">
        <v>105</v>
      </c>
      <c r="Z21" s="12">
        <v>103</v>
      </c>
      <c r="AA21" s="12">
        <v>28</v>
      </c>
      <c r="AB21" s="12">
        <v>119033.62</v>
      </c>
      <c r="AC21" s="12">
        <v>30</v>
      </c>
      <c r="AD21" s="12">
        <v>24</v>
      </c>
      <c r="AE21" s="12">
        <v>0</v>
      </c>
      <c r="AF21" s="12">
        <v>0</v>
      </c>
      <c r="AG21" s="12">
        <v>81</v>
      </c>
      <c r="AH21" s="12">
        <v>72</v>
      </c>
      <c r="AI21" s="12">
        <v>9</v>
      </c>
      <c r="AJ21" s="12">
        <v>119033.62</v>
      </c>
      <c r="AK21" s="12">
        <v>0</v>
      </c>
      <c r="AL21" s="12">
        <v>111</v>
      </c>
      <c r="AM21" s="12">
        <v>96</v>
      </c>
      <c r="AN21" s="12">
        <v>9</v>
      </c>
      <c r="AO21" s="12">
        <v>0</v>
      </c>
      <c r="AP21" s="12">
        <v>30</v>
      </c>
      <c r="AQ21" s="12">
        <v>28</v>
      </c>
      <c r="AR21" s="12">
        <v>0</v>
      </c>
      <c r="AS21" s="12">
        <v>0</v>
      </c>
      <c r="AT21" s="12">
        <v>81</v>
      </c>
      <c r="AU21" s="12">
        <v>80</v>
      </c>
      <c r="AV21" s="12">
        <v>13</v>
      </c>
      <c r="AW21" s="12">
        <v>0</v>
      </c>
      <c r="AX21" s="12">
        <v>502000</v>
      </c>
      <c r="AY21" s="12">
        <v>111</v>
      </c>
      <c r="AZ21" s="12">
        <v>108</v>
      </c>
      <c r="BA21" s="12">
        <v>13</v>
      </c>
      <c r="BB21" s="12">
        <f t="shared" si="1"/>
        <v>102.25</v>
      </c>
      <c r="BC21" s="12">
        <f t="shared" si="2"/>
        <v>76.5</v>
      </c>
      <c r="BD21" s="12">
        <f t="shared" si="0"/>
        <v>0</v>
      </c>
      <c r="BE21" s="12">
        <f t="shared" si="3"/>
        <v>0</v>
      </c>
    </row>
    <row r="22" spans="1:57" x14ac:dyDescent="0.25">
      <c r="A22" s="16" t="s">
        <v>21</v>
      </c>
      <c r="B22" s="12">
        <v>201325.12</v>
      </c>
      <c r="C22" s="12">
        <v>436</v>
      </c>
      <c r="D22" s="12">
        <v>388</v>
      </c>
      <c r="E22" s="12">
        <v>30</v>
      </c>
      <c r="F22" s="12">
        <v>276063.25</v>
      </c>
      <c r="G22" s="12">
        <v>1286</v>
      </c>
      <c r="H22" s="12">
        <v>1151</v>
      </c>
      <c r="I22" s="12">
        <v>532</v>
      </c>
      <c r="J22" s="12">
        <v>477388.37</v>
      </c>
      <c r="K22" s="12">
        <v>435000</v>
      </c>
      <c r="L22" s="12">
        <v>1722</v>
      </c>
      <c r="M22" s="12">
        <v>1539</v>
      </c>
      <c r="N22" s="12">
        <v>562</v>
      </c>
      <c r="O22" s="12">
        <v>181112.25</v>
      </c>
      <c r="P22" s="12">
        <v>436</v>
      </c>
      <c r="Q22" s="12">
        <v>394</v>
      </c>
      <c r="R22" s="12">
        <v>36</v>
      </c>
      <c r="S22" s="12">
        <v>40766.699999999997</v>
      </c>
      <c r="T22" s="12">
        <v>1286</v>
      </c>
      <c r="U22" s="12">
        <v>1147</v>
      </c>
      <c r="V22" s="12">
        <v>475</v>
      </c>
      <c r="W22" s="12">
        <v>221878.95</v>
      </c>
      <c r="X22" s="12">
        <v>10350000</v>
      </c>
      <c r="Y22" s="12">
        <v>1722</v>
      </c>
      <c r="Z22" s="12">
        <v>1541</v>
      </c>
      <c r="AA22" s="12">
        <v>511</v>
      </c>
      <c r="AB22" s="12">
        <v>576466.4</v>
      </c>
      <c r="AC22" s="12">
        <v>436</v>
      </c>
      <c r="AD22" s="12">
        <v>396</v>
      </c>
      <c r="AE22" s="12">
        <v>47</v>
      </c>
      <c r="AF22" s="12">
        <v>121129.88</v>
      </c>
      <c r="AG22" s="12">
        <v>1286</v>
      </c>
      <c r="AH22" s="12">
        <v>1223</v>
      </c>
      <c r="AI22" s="12">
        <v>608</v>
      </c>
      <c r="AJ22" s="12">
        <v>697596.28</v>
      </c>
      <c r="AK22" s="12">
        <v>455600</v>
      </c>
      <c r="AL22" s="12">
        <v>1722</v>
      </c>
      <c r="AM22" s="12">
        <v>1619</v>
      </c>
      <c r="AN22" s="12">
        <v>655</v>
      </c>
      <c r="AO22" s="12">
        <v>543915.57999999996</v>
      </c>
      <c r="AP22" s="12">
        <v>436</v>
      </c>
      <c r="AQ22" s="12">
        <v>400</v>
      </c>
      <c r="AR22" s="12">
        <v>17</v>
      </c>
      <c r="AS22" s="12">
        <v>609</v>
      </c>
      <c r="AT22" s="12">
        <v>1286</v>
      </c>
      <c r="AU22" s="12">
        <v>1193</v>
      </c>
      <c r="AV22" s="12">
        <v>276</v>
      </c>
      <c r="AW22" s="12">
        <v>544524.57999999996</v>
      </c>
      <c r="AX22" s="12">
        <v>3500000</v>
      </c>
      <c r="AY22" s="12">
        <v>1722</v>
      </c>
      <c r="AZ22" s="12">
        <v>1593</v>
      </c>
      <c r="BA22" s="12">
        <v>293</v>
      </c>
      <c r="BB22" s="12">
        <f t="shared" si="1"/>
        <v>1573</v>
      </c>
      <c r="BC22" s="12">
        <f t="shared" si="2"/>
        <v>1178.5</v>
      </c>
      <c r="BD22" s="12">
        <f t="shared" si="0"/>
        <v>109642.2075</v>
      </c>
      <c r="BE22" s="12">
        <f>SUM(BD22)/BC22</f>
        <v>93.035390326686468</v>
      </c>
    </row>
    <row r="23" spans="1:57" x14ac:dyDescent="0.25">
      <c r="A23" s="16" t="s">
        <v>138</v>
      </c>
      <c r="B23" s="12">
        <v>21618.17</v>
      </c>
      <c r="C23" s="12">
        <v>810</v>
      </c>
      <c r="D23" s="12">
        <v>736</v>
      </c>
      <c r="E23" s="12">
        <v>100</v>
      </c>
      <c r="F23" s="12">
        <v>0</v>
      </c>
      <c r="G23" s="12">
        <v>1611</v>
      </c>
      <c r="H23" s="12">
        <v>1450</v>
      </c>
      <c r="I23" s="12">
        <v>184</v>
      </c>
      <c r="J23" s="12">
        <v>21618.17</v>
      </c>
      <c r="K23" s="12">
        <v>2000000</v>
      </c>
      <c r="L23" s="12">
        <v>2421</v>
      </c>
      <c r="M23" s="12">
        <v>2186</v>
      </c>
      <c r="N23" s="12">
        <v>284</v>
      </c>
      <c r="O23" s="12">
        <v>693863.25</v>
      </c>
      <c r="P23" s="12">
        <v>828</v>
      </c>
      <c r="Q23" s="12">
        <v>737</v>
      </c>
      <c r="R23" s="12">
        <v>60</v>
      </c>
      <c r="S23" s="12">
        <v>34793.22</v>
      </c>
      <c r="T23" s="12">
        <v>1612</v>
      </c>
      <c r="U23" s="12">
        <v>1442</v>
      </c>
      <c r="V23" s="12">
        <v>190</v>
      </c>
      <c r="W23" s="12">
        <v>728656.47</v>
      </c>
      <c r="X23" s="12">
        <v>1600000</v>
      </c>
      <c r="Y23" s="12">
        <v>2440</v>
      </c>
      <c r="Z23" s="12">
        <v>2179</v>
      </c>
      <c r="AA23" s="12">
        <v>250</v>
      </c>
      <c r="AB23" s="12">
        <v>312111.33</v>
      </c>
      <c r="AC23" s="12">
        <v>828</v>
      </c>
      <c r="AD23" s="12">
        <v>755</v>
      </c>
      <c r="AE23" s="12">
        <v>52</v>
      </c>
      <c r="AF23" s="12">
        <v>195392.23</v>
      </c>
      <c r="AG23" s="12">
        <v>1614</v>
      </c>
      <c r="AH23" s="12">
        <v>1455</v>
      </c>
      <c r="AI23" s="12">
        <v>177</v>
      </c>
      <c r="AJ23" s="12">
        <v>507503.56000000006</v>
      </c>
      <c r="AK23" s="12">
        <v>1000000</v>
      </c>
      <c r="AL23" s="12">
        <v>2442</v>
      </c>
      <c r="AM23" s="12">
        <v>2210</v>
      </c>
      <c r="AN23" s="12">
        <v>229</v>
      </c>
      <c r="AO23" s="12">
        <v>142900.64000000001</v>
      </c>
      <c r="AP23" s="12">
        <v>828</v>
      </c>
      <c r="AQ23" s="12">
        <v>741</v>
      </c>
      <c r="AR23" s="12">
        <v>30</v>
      </c>
      <c r="AS23" s="12">
        <v>577998.97000000009</v>
      </c>
      <c r="AT23" s="12">
        <v>1614</v>
      </c>
      <c r="AU23" s="12">
        <v>1462</v>
      </c>
      <c r="AV23" s="12">
        <v>102</v>
      </c>
      <c r="AW23" s="12">
        <v>720899.6100000001</v>
      </c>
      <c r="AX23" s="12">
        <v>0</v>
      </c>
      <c r="AY23" s="12">
        <v>2442</v>
      </c>
      <c r="AZ23" s="12">
        <v>2203</v>
      </c>
      <c r="BA23" s="12">
        <v>132</v>
      </c>
      <c r="BB23" s="12">
        <f t="shared" si="1"/>
        <v>2194.5</v>
      </c>
      <c r="BC23" s="12">
        <f t="shared" si="2"/>
        <v>1452.25</v>
      </c>
      <c r="BD23" s="12">
        <f t="shared" si="0"/>
        <v>202046.10500000004</v>
      </c>
      <c r="BE23" s="12">
        <f t="shared" si="3"/>
        <v>139.12625580995009</v>
      </c>
    </row>
    <row r="24" spans="1:57" x14ac:dyDescent="0.25">
      <c r="A24" s="16" t="s">
        <v>174</v>
      </c>
      <c r="B24" s="12">
        <v>1339108</v>
      </c>
      <c r="C24" s="12">
        <v>302</v>
      </c>
      <c r="D24" s="12">
        <v>277</v>
      </c>
      <c r="E24" s="12">
        <v>30</v>
      </c>
      <c r="F24" s="12">
        <v>0</v>
      </c>
      <c r="G24" s="12">
        <v>900</v>
      </c>
      <c r="H24" s="12">
        <v>852</v>
      </c>
      <c r="I24" s="12">
        <v>182</v>
      </c>
      <c r="J24" s="12">
        <v>1339108</v>
      </c>
      <c r="K24" s="12">
        <v>2613000</v>
      </c>
      <c r="L24" s="12">
        <v>1202</v>
      </c>
      <c r="M24" s="12">
        <v>1129</v>
      </c>
      <c r="N24" s="12">
        <v>212</v>
      </c>
      <c r="O24" s="12">
        <v>68640</v>
      </c>
      <c r="P24" s="12">
        <v>302</v>
      </c>
      <c r="Q24" s="12">
        <v>264</v>
      </c>
      <c r="R24" s="12">
        <v>16</v>
      </c>
      <c r="S24" s="12">
        <v>0</v>
      </c>
      <c r="T24" s="12">
        <v>900</v>
      </c>
      <c r="U24" s="12">
        <v>884</v>
      </c>
      <c r="V24" s="12">
        <v>215</v>
      </c>
      <c r="W24" s="12">
        <v>68640</v>
      </c>
      <c r="X24" s="12">
        <v>300000</v>
      </c>
      <c r="Y24" s="12">
        <v>1202</v>
      </c>
      <c r="Z24" s="12">
        <v>1148</v>
      </c>
      <c r="AA24" s="12">
        <v>231</v>
      </c>
      <c r="AB24" s="12">
        <v>1694820.01</v>
      </c>
      <c r="AC24" s="12">
        <v>302</v>
      </c>
      <c r="AD24" s="12">
        <v>268</v>
      </c>
      <c r="AE24" s="12">
        <v>15</v>
      </c>
      <c r="AF24" s="12">
        <v>428159.8</v>
      </c>
      <c r="AG24" s="12">
        <v>900</v>
      </c>
      <c r="AH24" s="12">
        <v>912</v>
      </c>
      <c r="AI24" s="12">
        <v>207</v>
      </c>
      <c r="AJ24" s="12">
        <v>2122979.81</v>
      </c>
      <c r="AK24" s="12">
        <v>8176500</v>
      </c>
      <c r="AL24" s="12">
        <v>1202</v>
      </c>
      <c r="AM24" s="12">
        <v>1180</v>
      </c>
      <c r="AN24" s="12">
        <v>222</v>
      </c>
      <c r="AO24" s="12">
        <v>0</v>
      </c>
      <c r="AP24" s="12">
        <v>302</v>
      </c>
      <c r="AQ24" s="12">
        <v>269</v>
      </c>
      <c r="AR24" s="12">
        <v>10</v>
      </c>
      <c r="AS24" s="12">
        <v>0</v>
      </c>
      <c r="AT24" s="12">
        <v>900</v>
      </c>
      <c r="AU24" s="12">
        <v>907</v>
      </c>
      <c r="AV24" s="12">
        <v>94</v>
      </c>
      <c r="AW24" s="12">
        <v>0</v>
      </c>
      <c r="AX24" s="12">
        <v>200000</v>
      </c>
      <c r="AY24" s="12">
        <v>1202</v>
      </c>
      <c r="AZ24" s="12">
        <v>1176</v>
      </c>
      <c r="BA24" s="12">
        <v>104</v>
      </c>
      <c r="BB24" s="12">
        <f t="shared" si="1"/>
        <v>1158.25</v>
      </c>
      <c r="BC24" s="12">
        <f t="shared" si="2"/>
        <v>888.75</v>
      </c>
      <c r="BD24" s="12">
        <f t="shared" si="0"/>
        <v>107039.95</v>
      </c>
      <c r="BE24" s="12">
        <f t="shared" si="3"/>
        <v>120.4387623066104</v>
      </c>
    </row>
    <row r="25" spans="1:57" x14ac:dyDescent="0.25">
      <c r="A25" s="16" t="s">
        <v>173</v>
      </c>
      <c r="B25" s="12">
        <v>1561230</v>
      </c>
      <c r="C25" s="12">
        <v>360</v>
      </c>
      <c r="D25" s="12">
        <v>339</v>
      </c>
      <c r="E25" s="12">
        <v>55</v>
      </c>
      <c r="F25" s="12">
        <v>638770</v>
      </c>
      <c r="G25" s="12">
        <v>1040</v>
      </c>
      <c r="H25" s="12">
        <v>1017</v>
      </c>
      <c r="I25" s="12">
        <v>215</v>
      </c>
      <c r="J25" s="12">
        <v>2200000</v>
      </c>
      <c r="K25" s="12">
        <v>1300000</v>
      </c>
      <c r="L25" s="12">
        <v>1400</v>
      </c>
      <c r="M25" s="12">
        <v>1356</v>
      </c>
      <c r="N25" s="12">
        <v>270</v>
      </c>
      <c r="O25" s="12">
        <v>98000</v>
      </c>
      <c r="P25" s="12">
        <v>360</v>
      </c>
      <c r="Q25" s="12">
        <v>327</v>
      </c>
      <c r="R25" s="12">
        <v>54</v>
      </c>
      <c r="S25" s="12">
        <v>0</v>
      </c>
      <c r="T25" s="12">
        <v>1040</v>
      </c>
      <c r="U25" s="12">
        <v>1017</v>
      </c>
      <c r="V25" s="12">
        <v>231</v>
      </c>
      <c r="W25" s="12">
        <v>98000</v>
      </c>
      <c r="X25" s="12">
        <v>2200000</v>
      </c>
      <c r="Y25" s="12">
        <v>1400</v>
      </c>
      <c r="Z25" s="12">
        <v>1344</v>
      </c>
      <c r="AA25" s="12">
        <v>285</v>
      </c>
      <c r="AB25" s="12">
        <v>2520000</v>
      </c>
      <c r="AC25" s="12">
        <v>360</v>
      </c>
      <c r="AD25" s="12">
        <v>304</v>
      </c>
      <c r="AE25" s="12">
        <v>28</v>
      </c>
      <c r="AF25" s="12">
        <v>0</v>
      </c>
      <c r="AG25" s="12">
        <v>1040</v>
      </c>
      <c r="AH25" s="12">
        <v>1015</v>
      </c>
      <c r="AI25" s="12">
        <v>212</v>
      </c>
      <c r="AJ25" s="12">
        <v>2520000</v>
      </c>
      <c r="AK25" s="12">
        <v>2000000</v>
      </c>
      <c r="AL25" s="12">
        <v>1400</v>
      </c>
      <c r="AM25" s="12">
        <v>1319</v>
      </c>
      <c r="AN25" s="12">
        <v>240</v>
      </c>
      <c r="AO25" s="12">
        <v>0</v>
      </c>
      <c r="AP25" s="12">
        <v>360</v>
      </c>
      <c r="AQ25" s="12">
        <v>314</v>
      </c>
      <c r="AR25" s="12">
        <v>11</v>
      </c>
      <c r="AS25" s="12">
        <v>0</v>
      </c>
      <c r="AT25" s="12">
        <v>1040</v>
      </c>
      <c r="AU25" s="12">
        <v>1026</v>
      </c>
      <c r="AV25" s="12">
        <v>116</v>
      </c>
      <c r="AW25" s="12">
        <v>0</v>
      </c>
      <c r="AX25" s="12">
        <v>100000</v>
      </c>
      <c r="AY25" s="12">
        <v>1400</v>
      </c>
      <c r="AZ25" s="12">
        <v>1340</v>
      </c>
      <c r="BA25" s="12">
        <v>127</v>
      </c>
      <c r="BB25" s="12">
        <f t="shared" si="1"/>
        <v>1339.75</v>
      </c>
      <c r="BC25" s="12">
        <f t="shared" si="2"/>
        <v>1018.75</v>
      </c>
      <c r="BD25" s="12">
        <f t="shared" si="0"/>
        <v>159692.5</v>
      </c>
      <c r="BE25" s="12">
        <f t="shared" si="3"/>
        <v>156.75337423312882</v>
      </c>
    </row>
    <row r="26" spans="1:57" x14ac:dyDescent="0.25">
      <c r="A26" s="16" t="s">
        <v>16</v>
      </c>
      <c r="B26" s="12">
        <v>105972.6</v>
      </c>
      <c r="C26" s="12">
        <v>186</v>
      </c>
      <c r="D26" s="12">
        <v>177</v>
      </c>
      <c r="E26" s="12">
        <v>12</v>
      </c>
      <c r="F26" s="12">
        <v>0</v>
      </c>
      <c r="G26" s="12">
        <v>633</v>
      </c>
      <c r="H26" s="12">
        <v>594</v>
      </c>
      <c r="I26" s="12">
        <v>71</v>
      </c>
      <c r="J26" s="12">
        <v>105972.6</v>
      </c>
      <c r="K26" s="12">
        <v>300000</v>
      </c>
      <c r="L26" s="12">
        <v>819</v>
      </c>
      <c r="M26" s="12">
        <v>771</v>
      </c>
      <c r="N26" s="12">
        <v>83</v>
      </c>
      <c r="O26" s="12">
        <v>0</v>
      </c>
      <c r="P26" s="12">
        <v>186</v>
      </c>
      <c r="Q26" s="12">
        <v>172</v>
      </c>
      <c r="R26" s="12">
        <v>13</v>
      </c>
      <c r="S26" s="12">
        <v>0</v>
      </c>
      <c r="T26" s="12">
        <v>632</v>
      </c>
      <c r="U26" s="12">
        <v>616</v>
      </c>
      <c r="V26" s="12">
        <v>70</v>
      </c>
      <c r="W26" s="12">
        <v>0</v>
      </c>
      <c r="X26" s="12">
        <v>400000</v>
      </c>
      <c r="Y26" s="12">
        <v>818</v>
      </c>
      <c r="Z26" s="12">
        <v>788</v>
      </c>
      <c r="AA26" s="12">
        <v>83</v>
      </c>
      <c r="AB26" s="12">
        <v>95546.8</v>
      </c>
      <c r="AC26" s="12">
        <v>186</v>
      </c>
      <c r="AD26" s="12">
        <v>171</v>
      </c>
      <c r="AE26" s="12">
        <v>14</v>
      </c>
      <c r="AF26" s="12">
        <v>590862.14</v>
      </c>
      <c r="AG26" s="12">
        <v>633</v>
      </c>
      <c r="AH26" s="12">
        <v>615</v>
      </c>
      <c r="AI26" s="12">
        <v>60</v>
      </c>
      <c r="AJ26" s="12">
        <v>686408.94000000006</v>
      </c>
      <c r="AK26" s="12">
        <v>400000</v>
      </c>
      <c r="AL26" s="12">
        <v>819</v>
      </c>
      <c r="AM26" s="12">
        <v>786</v>
      </c>
      <c r="AN26" s="12">
        <v>74</v>
      </c>
      <c r="AO26" s="12">
        <v>165030</v>
      </c>
      <c r="AP26" s="12">
        <v>186</v>
      </c>
      <c r="AQ26" s="12">
        <v>165</v>
      </c>
      <c r="AR26" s="12">
        <v>8</v>
      </c>
      <c r="AS26" s="12">
        <v>9232</v>
      </c>
      <c r="AT26" s="12">
        <v>633</v>
      </c>
      <c r="AU26" s="12">
        <v>618</v>
      </c>
      <c r="AV26" s="12">
        <v>31</v>
      </c>
      <c r="AW26" s="12">
        <v>174262</v>
      </c>
      <c r="AX26" s="12">
        <v>300000</v>
      </c>
      <c r="AY26" s="12">
        <v>819</v>
      </c>
      <c r="AZ26" s="12">
        <v>783</v>
      </c>
      <c r="BA26" s="12">
        <v>39</v>
      </c>
      <c r="BB26" s="12">
        <f t="shared" si="1"/>
        <v>782</v>
      </c>
      <c r="BC26" s="12">
        <f t="shared" si="2"/>
        <v>610.75</v>
      </c>
      <c r="BD26" s="12">
        <f t="shared" si="0"/>
        <v>150023.535</v>
      </c>
      <c r="BE26" s="12">
        <f t="shared" si="3"/>
        <v>245.6382071223905</v>
      </c>
    </row>
    <row r="27" spans="1:57" x14ac:dyDescent="0.25">
      <c r="A27" s="16" t="s">
        <v>153</v>
      </c>
      <c r="B27" s="12">
        <v>442100</v>
      </c>
      <c r="C27" s="12">
        <v>183</v>
      </c>
      <c r="D27" s="12">
        <v>168</v>
      </c>
      <c r="E27" s="12">
        <v>2</v>
      </c>
      <c r="F27" s="12">
        <v>0</v>
      </c>
      <c r="G27" s="12">
        <v>525</v>
      </c>
      <c r="H27" s="12">
        <v>510</v>
      </c>
      <c r="I27" s="12">
        <v>79</v>
      </c>
      <c r="J27" s="12">
        <v>442100</v>
      </c>
      <c r="K27" s="12">
        <v>200000</v>
      </c>
      <c r="L27" s="12">
        <v>708</v>
      </c>
      <c r="M27" s="12">
        <v>678</v>
      </c>
      <c r="N27" s="12">
        <v>81</v>
      </c>
      <c r="O27" s="12">
        <v>273000</v>
      </c>
      <c r="P27" s="12">
        <v>183</v>
      </c>
      <c r="Q27" s="12">
        <v>173</v>
      </c>
      <c r="R27" s="12">
        <v>12</v>
      </c>
      <c r="S27" s="12">
        <v>0</v>
      </c>
      <c r="T27" s="12">
        <v>525</v>
      </c>
      <c r="U27" s="12">
        <v>514</v>
      </c>
      <c r="V27" s="12">
        <v>68</v>
      </c>
      <c r="W27" s="12">
        <v>273000</v>
      </c>
      <c r="X27" s="12">
        <v>200000</v>
      </c>
      <c r="Y27" s="12">
        <v>708</v>
      </c>
      <c r="Z27" s="12">
        <v>687</v>
      </c>
      <c r="AA27" s="12">
        <v>80</v>
      </c>
      <c r="AB27" s="12">
        <v>1155400</v>
      </c>
      <c r="AC27" s="12">
        <v>183</v>
      </c>
      <c r="AD27" s="12">
        <v>173</v>
      </c>
      <c r="AE27" s="12">
        <v>4</v>
      </c>
      <c r="AF27" s="12">
        <v>0</v>
      </c>
      <c r="AG27" s="12">
        <v>525</v>
      </c>
      <c r="AH27" s="12">
        <v>514</v>
      </c>
      <c r="AI27" s="12">
        <v>127</v>
      </c>
      <c r="AJ27" s="12">
        <v>1155400</v>
      </c>
      <c r="AK27" s="12">
        <v>230000</v>
      </c>
      <c r="AL27" s="12">
        <v>708</v>
      </c>
      <c r="AM27" s="12">
        <v>687</v>
      </c>
      <c r="AN27" s="12">
        <v>131</v>
      </c>
      <c r="AO27" s="12">
        <v>92600</v>
      </c>
      <c r="AP27" s="12">
        <v>183</v>
      </c>
      <c r="AQ27" s="12">
        <v>175</v>
      </c>
      <c r="AR27" s="12">
        <v>1</v>
      </c>
      <c r="AS27" s="12">
        <v>535552.5</v>
      </c>
      <c r="AT27" s="12">
        <v>525</v>
      </c>
      <c r="AU27" s="12">
        <v>508</v>
      </c>
      <c r="AV27" s="12">
        <v>86</v>
      </c>
      <c r="AW27" s="12">
        <v>628152.5</v>
      </c>
      <c r="AX27" s="12">
        <v>1280000</v>
      </c>
      <c r="AY27" s="12">
        <v>708</v>
      </c>
      <c r="AZ27" s="12">
        <v>683</v>
      </c>
      <c r="BA27" s="12">
        <v>87</v>
      </c>
      <c r="BB27" s="12">
        <f t="shared" si="1"/>
        <v>683.75</v>
      </c>
      <c r="BC27" s="12">
        <f t="shared" si="2"/>
        <v>511.5</v>
      </c>
      <c r="BD27" s="12">
        <f t="shared" si="0"/>
        <v>133888.125</v>
      </c>
      <c r="BE27" s="12">
        <f t="shared" si="3"/>
        <v>261.75586510263929</v>
      </c>
    </row>
    <row r="28" spans="1:57" x14ac:dyDescent="0.25">
      <c r="A28" s="16" t="s">
        <v>127</v>
      </c>
      <c r="B28" s="12">
        <v>262100</v>
      </c>
      <c r="C28" s="12">
        <v>93</v>
      </c>
      <c r="D28" s="12">
        <v>86</v>
      </c>
      <c r="E28" s="12">
        <v>2</v>
      </c>
      <c r="F28" s="12">
        <v>138200</v>
      </c>
      <c r="G28" s="12">
        <v>263</v>
      </c>
      <c r="H28" s="12">
        <v>224</v>
      </c>
      <c r="I28" s="12">
        <v>29</v>
      </c>
      <c r="J28" s="12">
        <v>400300</v>
      </c>
      <c r="K28" s="12">
        <v>700000</v>
      </c>
      <c r="L28" s="12">
        <v>356</v>
      </c>
      <c r="M28" s="12">
        <v>310</v>
      </c>
      <c r="N28" s="12">
        <v>31</v>
      </c>
      <c r="O28" s="12">
        <v>10200</v>
      </c>
      <c r="P28" s="12">
        <v>93</v>
      </c>
      <c r="Q28" s="12">
        <v>86</v>
      </c>
      <c r="R28" s="12">
        <v>7</v>
      </c>
      <c r="S28" s="12">
        <v>0</v>
      </c>
      <c r="T28" s="12">
        <v>263</v>
      </c>
      <c r="U28" s="12">
        <v>230</v>
      </c>
      <c r="V28" s="12">
        <v>34</v>
      </c>
      <c r="W28" s="12">
        <v>10200</v>
      </c>
      <c r="X28" s="12">
        <v>700000</v>
      </c>
      <c r="Y28" s="12">
        <v>356</v>
      </c>
      <c r="Z28" s="12">
        <v>316</v>
      </c>
      <c r="AA28" s="12">
        <v>41</v>
      </c>
      <c r="AB28" s="12">
        <v>506000</v>
      </c>
      <c r="AC28" s="12">
        <v>93</v>
      </c>
      <c r="AD28" s="12">
        <v>83</v>
      </c>
      <c r="AE28" s="12">
        <v>12</v>
      </c>
      <c r="AF28" s="12">
        <v>145000</v>
      </c>
      <c r="AG28" s="12">
        <v>263</v>
      </c>
      <c r="AH28" s="12">
        <v>233</v>
      </c>
      <c r="AI28" s="12">
        <v>39</v>
      </c>
      <c r="AJ28" s="12">
        <v>651000</v>
      </c>
      <c r="AK28" s="12">
        <v>3000000</v>
      </c>
      <c r="AL28" s="12">
        <v>356</v>
      </c>
      <c r="AM28" s="12">
        <v>316</v>
      </c>
      <c r="AN28" s="12">
        <v>51</v>
      </c>
      <c r="AO28" s="12">
        <v>0</v>
      </c>
      <c r="AP28" s="12">
        <v>93</v>
      </c>
      <c r="AQ28" s="12">
        <v>77</v>
      </c>
      <c r="AR28" s="12">
        <v>5</v>
      </c>
      <c r="AS28" s="12">
        <v>0</v>
      </c>
      <c r="AT28" s="12">
        <v>263</v>
      </c>
      <c r="AU28" s="12">
        <v>235</v>
      </c>
      <c r="AV28" s="12">
        <v>9</v>
      </c>
      <c r="AW28" s="12">
        <v>0</v>
      </c>
      <c r="AX28" s="12">
        <v>2100000</v>
      </c>
      <c r="AY28" s="12">
        <v>356</v>
      </c>
      <c r="AZ28" s="12">
        <v>312</v>
      </c>
      <c r="BA28" s="12">
        <v>14</v>
      </c>
      <c r="BB28" s="12">
        <f t="shared" si="1"/>
        <v>313.5</v>
      </c>
      <c r="BC28" s="12">
        <f t="shared" si="2"/>
        <v>230.5</v>
      </c>
      <c r="BD28" s="12">
        <f t="shared" si="0"/>
        <v>70800</v>
      </c>
      <c r="BE28" s="12">
        <f t="shared" si="3"/>
        <v>307.15835140997831</v>
      </c>
    </row>
    <row r="29" spans="1:57" x14ac:dyDescent="0.25">
      <c r="A29" s="16" t="s">
        <v>141</v>
      </c>
      <c r="B29" s="12">
        <v>283140</v>
      </c>
      <c r="C29" s="12">
        <v>320</v>
      </c>
      <c r="D29" s="12">
        <v>293</v>
      </c>
      <c r="E29" s="12">
        <v>13</v>
      </c>
      <c r="F29" s="12">
        <v>584404.56999999995</v>
      </c>
      <c r="G29" s="12">
        <v>942</v>
      </c>
      <c r="H29" s="12">
        <v>903</v>
      </c>
      <c r="I29" s="12">
        <v>177</v>
      </c>
      <c r="J29" s="12">
        <v>867544.57</v>
      </c>
      <c r="K29" s="12">
        <v>1900000</v>
      </c>
      <c r="L29" s="12">
        <v>1262</v>
      </c>
      <c r="M29" s="12">
        <v>1196</v>
      </c>
      <c r="N29" s="12">
        <v>190</v>
      </c>
      <c r="O29" s="12">
        <v>201096.64</v>
      </c>
      <c r="P29" s="12">
        <v>320</v>
      </c>
      <c r="Q29" s="12">
        <v>298</v>
      </c>
      <c r="R29" s="12">
        <v>14</v>
      </c>
      <c r="S29" s="12">
        <v>605203.79</v>
      </c>
      <c r="T29" s="12">
        <v>942</v>
      </c>
      <c r="U29" s="12">
        <v>927</v>
      </c>
      <c r="V29" s="12">
        <v>165</v>
      </c>
      <c r="W29" s="12">
        <v>806300.43</v>
      </c>
      <c r="X29" s="12">
        <v>2100000</v>
      </c>
      <c r="Y29" s="12">
        <v>1262</v>
      </c>
      <c r="Z29" s="12">
        <v>1225</v>
      </c>
      <c r="AA29" s="12">
        <v>179</v>
      </c>
      <c r="AB29" s="12">
        <v>53099.31</v>
      </c>
      <c r="AC29" s="12">
        <v>320</v>
      </c>
      <c r="AD29" s="12">
        <v>296</v>
      </c>
      <c r="AE29" s="12">
        <v>16</v>
      </c>
      <c r="AF29" s="12">
        <v>0</v>
      </c>
      <c r="AG29" s="12">
        <v>942</v>
      </c>
      <c r="AH29" s="12">
        <v>923</v>
      </c>
      <c r="AI29" s="12">
        <v>135</v>
      </c>
      <c r="AJ29" s="12">
        <v>53099.31</v>
      </c>
      <c r="AK29" s="12">
        <v>1600000</v>
      </c>
      <c r="AL29" s="12">
        <v>1262</v>
      </c>
      <c r="AM29" s="12">
        <v>1219</v>
      </c>
      <c r="AN29" s="12">
        <v>151</v>
      </c>
      <c r="AO29" s="12">
        <v>1161771.58</v>
      </c>
      <c r="AP29" s="12">
        <v>320</v>
      </c>
      <c r="AQ29" s="12">
        <v>298</v>
      </c>
      <c r="AR29" s="12">
        <v>7</v>
      </c>
      <c r="AS29" s="12">
        <v>0</v>
      </c>
      <c r="AT29" s="12">
        <v>942</v>
      </c>
      <c r="AU29" s="12">
        <v>933</v>
      </c>
      <c r="AV29" s="12">
        <v>76</v>
      </c>
      <c r="AW29" s="12">
        <v>1161771.58</v>
      </c>
      <c r="AX29" s="12">
        <v>1600000</v>
      </c>
      <c r="AY29" s="12">
        <v>1262</v>
      </c>
      <c r="AZ29" s="12">
        <v>1231</v>
      </c>
      <c r="BA29" s="12">
        <v>83</v>
      </c>
      <c r="BB29" s="12">
        <f t="shared" si="1"/>
        <v>1217.75</v>
      </c>
      <c r="BC29" s="12">
        <f t="shared" si="2"/>
        <v>921.5</v>
      </c>
      <c r="BD29" s="12">
        <f t="shared" si="0"/>
        <v>297402.08999999997</v>
      </c>
      <c r="BE29" s="12">
        <f t="shared" si="3"/>
        <v>322.73693977211065</v>
      </c>
    </row>
    <row r="30" spans="1:57" x14ac:dyDescent="0.25">
      <c r="A30" s="16" t="s">
        <v>170</v>
      </c>
      <c r="B30" s="12">
        <v>275638</v>
      </c>
      <c r="C30" s="12">
        <v>137</v>
      </c>
      <c r="D30" s="12">
        <v>128</v>
      </c>
      <c r="E30" s="12">
        <v>10</v>
      </c>
      <c r="F30" s="12">
        <v>528684</v>
      </c>
      <c r="G30" s="12">
        <v>420</v>
      </c>
      <c r="H30" s="12">
        <v>413</v>
      </c>
      <c r="I30" s="12">
        <v>28</v>
      </c>
      <c r="J30" s="12">
        <v>804322</v>
      </c>
      <c r="K30" s="12">
        <v>200000</v>
      </c>
      <c r="L30" s="12">
        <v>557</v>
      </c>
      <c r="M30" s="12">
        <v>541</v>
      </c>
      <c r="N30" s="12">
        <v>38</v>
      </c>
      <c r="O30" s="12">
        <v>0</v>
      </c>
      <c r="P30" s="12">
        <v>137</v>
      </c>
      <c r="Q30" s="12">
        <v>120</v>
      </c>
      <c r="R30" s="12">
        <v>8</v>
      </c>
      <c r="S30" s="12">
        <v>0</v>
      </c>
      <c r="T30" s="12">
        <v>420</v>
      </c>
      <c r="U30" s="12">
        <v>413</v>
      </c>
      <c r="V30" s="12">
        <v>43</v>
      </c>
      <c r="W30" s="12">
        <v>0</v>
      </c>
      <c r="X30" s="12">
        <v>1130000</v>
      </c>
      <c r="Y30" s="12">
        <v>557</v>
      </c>
      <c r="Z30" s="12">
        <v>533</v>
      </c>
      <c r="AA30" s="12">
        <v>51</v>
      </c>
      <c r="AB30" s="12">
        <v>323056.86</v>
      </c>
      <c r="AC30" s="12">
        <v>137</v>
      </c>
      <c r="AD30" s="12">
        <v>114</v>
      </c>
      <c r="AE30" s="12">
        <v>6</v>
      </c>
      <c r="AF30" s="12">
        <v>0</v>
      </c>
      <c r="AG30" s="12">
        <v>420</v>
      </c>
      <c r="AH30" s="12">
        <v>396</v>
      </c>
      <c r="AI30" s="12">
        <v>57</v>
      </c>
      <c r="AJ30" s="12">
        <v>323056.86</v>
      </c>
      <c r="AK30" s="12">
        <v>1000000</v>
      </c>
      <c r="AL30" s="12">
        <v>557</v>
      </c>
      <c r="AM30" s="12">
        <v>510</v>
      </c>
      <c r="AN30" s="12">
        <v>63</v>
      </c>
      <c r="AO30" s="12">
        <v>0</v>
      </c>
      <c r="AP30" s="12">
        <v>137</v>
      </c>
      <c r="AQ30" s="12">
        <v>117</v>
      </c>
      <c r="AR30" s="12">
        <v>2</v>
      </c>
      <c r="AS30" s="12">
        <v>0</v>
      </c>
      <c r="AT30" s="12">
        <v>420</v>
      </c>
      <c r="AU30" s="12">
        <v>399</v>
      </c>
      <c r="AV30" s="12">
        <v>23</v>
      </c>
      <c r="AW30" s="12">
        <v>0</v>
      </c>
      <c r="AX30" s="12">
        <v>800000</v>
      </c>
      <c r="AY30" s="12">
        <v>557</v>
      </c>
      <c r="AZ30" s="12">
        <v>516</v>
      </c>
      <c r="BA30" s="12">
        <v>25</v>
      </c>
      <c r="BB30" s="12">
        <f t="shared" si="1"/>
        <v>525</v>
      </c>
      <c r="BC30" s="12">
        <f t="shared" si="2"/>
        <v>405.25</v>
      </c>
      <c r="BD30" s="12">
        <f t="shared" si="0"/>
        <v>132171</v>
      </c>
      <c r="BE30" s="12">
        <f t="shared" si="3"/>
        <v>326.14682294879702</v>
      </c>
    </row>
    <row r="31" spans="1:57" x14ac:dyDescent="0.25">
      <c r="A31" s="16" t="s">
        <v>148</v>
      </c>
      <c r="B31" s="12">
        <v>420425.67</v>
      </c>
      <c r="C31" s="12">
        <v>215</v>
      </c>
      <c r="D31" s="12">
        <v>199</v>
      </c>
      <c r="E31" s="12">
        <v>12</v>
      </c>
      <c r="F31" s="12">
        <v>680559.88</v>
      </c>
      <c r="G31" s="12">
        <v>628</v>
      </c>
      <c r="H31" s="12">
        <v>609</v>
      </c>
      <c r="I31" s="12">
        <v>138</v>
      </c>
      <c r="J31" s="12">
        <v>1100985.55</v>
      </c>
      <c r="K31" s="12">
        <v>1290000</v>
      </c>
      <c r="L31" s="12">
        <v>843</v>
      </c>
      <c r="M31" s="12">
        <v>808</v>
      </c>
      <c r="N31" s="12">
        <v>150</v>
      </c>
      <c r="O31" s="12">
        <v>119241</v>
      </c>
      <c r="P31" s="12">
        <v>215</v>
      </c>
      <c r="Q31" s="12">
        <v>200</v>
      </c>
      <c r="R31" s="12">
        <v>10</v>
      </c>
      <c r="S31" s="12">
        <v>82616.59</v>
      </c>
      <c r="T31" s="12">
        <v>628</v>
      </c>
      <c r="U31" s="12">
        <v>615</v>
      </c>
      <c r="V31" s="12">
        <v>132</v>
      </c>
      <c r="W31" s="12">
        <v>201857.59</v>
      </c>
      <c r="X31" s="12">
        <v>3026000</v>
      </c>
      <c r="Y31" s="12">
        <v>843</v>
      </c>
      <c r="Z31" s="12">
        <v>815</v>
      </c>
      <c r="AA31" s="12">
        <v>142</v>
      </c>
      <c r="AB31" s="12">
        <v>222794.03</v>
      </c>
      <c r="AC31" s="12">
        <v>215</v>
      </c>
      <c r="AD31" s="12">
        <v>196</v>
      </c>
      <c r="AE31" s="12">
        <v>17</v>
      </c>
      <c r="AF31" s="12">
        <v>22818.379999999997</v>
      </c>
      <c r="AG31" s="12">
        <v>628</v>
      </c>
      <c r="AH31" s="12">
        <v>618</v>
      </c>
      <c r="AI31" s="12">
        <v>127</v>
      </c>
      <c r="AJ31" s="12">
        <v>245612.41</v>
      </c>
      <c r="AK31" s="12">
        <v>3120000</v>
      </c>
      <c r="AL31" s="12">
        <v>843</v>
      </c>
      <c r="AM31" s="12">
        <v>814</v>
      </c>
      <c r="AN31" s="12">
        <v>144</v>
      </c>
      <c r="AO31" s="12">
        <v>272346.65000000002</v>
      </c>
      <c r="AP31" s="12">
        <v>215</v>
      </c>
      <c r="AQ31" s="12">
        <v>187</v>
      </c>
      <c r="AR31" s="12">
        <v>5</v>
      </c>
      <c r="AS31" s="12">
        <v>34530.369999999995</v>
      </c>
      <c r="AT31" s="12">
        <v>628</v>
      </c>
      <c r="AU31" s="12">
        <v>611</v>
      </c>
      <c r="AV31" s="12">
        <v>69</v>
      </c>
      <c r="AW31" s="12">
        <v>306877.02</v>
      </c>
      <c r="AX31" s="12">
        <v>1956500</v>
      </c>
      <c r="AY31" s="12">
        <v>843</v>
      </c>
      <c r="AZ31" s="12">
        <v>798</v>
      </c>
      <c r="BA31" s="12">
        <v>74</v>
      </c>
      <c r="BB31" s="12">
        <f t="shared" si="1"/>
        <v>808.75</v>
      </c>
      <c r="BC31" s="12">
        <f t="shared" si="2"/>
        <v>613.25</v>
      </c>
      <c r="BD31" s="12">
        <f t="shared" si="0"/>
        <v>205131.30499999999</v>
      </c>
      <c r="BE31" s="12">
        <f t="shared" si="3"/>
        <v>334.49866286180185</v>
      </c>
    </row>
    <row r="32" spans="1:57" x14ac:dyDescent="0.25">
      <c r="A32" s="16" t="s">
        <v>155</v>
      </c>
      <c r="B32" s="12">
        <v>1400020</v>
      </c>
      <c r="C32" s="12">
        <v>371</v>
      </c>
      <c r="D32" s="12">
        <v>343</v>
      </c>
      <c r="E32" s="12">
        <v>28</v>
      </c>
      <c r="F32" s="12">
        <v>343630</v>
      </c>
      <c r="G32" s="12">
        <v>1070</v>
      </c>
      <c r="H32" s="12">
        <v>1056</v>
      </c>
      <c r="I32" s="12">
        <v>141</v>
      </c>
      <c r="J32" s="12">
        <v>1743650</v>
      </c>
      <c r="K32" s="12">
        <v>1700000</v>
      </c>
      <c r="L32" s="12">
        <v>1441</v>
      </c>
      <c r="M32" s="12">
        <v>1399</v>
      </c>
      <c r="N32" s="12">
        <v>169</v>
      </c>
      <c r="O32" s="12">
        <v>245000</v>
      </c>
      <c r="P32" s="12">
        <v>371</v>
      </c>
      <c r="Q32" s="12">
        <v>334</v>
      </c>
      <c r="R32" s="12">
        <v>22</v>
      </c>
      <c r="S32" s="12">
        <v>0</v>
      </c>
      <c r="T32" s="12">
        <v>1070</v>
      </c>
      <c r="U32" s="12">
        <v>1059</v>
      </c>
      <c r="V32" s="12">
        <v>180</v>
      </c>
      <c r="W32" s="12">
        <v>245000</v>
      </c>
      <c r="X32" s="12">
        <v>1800000</v>
      </c>
      <c r="Y32" s="12">
        <v>1441</v>
      </c>
      <c r="Z32" s="12">
        <v>1393</v>
      </c>
      <c r="AA32" s="12">
        <v>202</v>
      </c>
      <c r="AB32" s="12">
        <v>1366480</v>
      </c>
      <c r="AC32" s="12">
        <v>371</v>
      </c>
      <c r="AD32" s="12">
        <v>333</v>
      </c>
      <c r="AE32" s="12">
        <v>32</v>
      </c>
      <c r="AF32" s="12">
        <v>1212970</v>
      </c>
      <c r="AG32" s="12">
        <v>1070</v>
      </c>
      <c r="AH32" s="12">
        <v>1061</v>
      </c>
      <c r="AI32" s="12">
        <v>164</v>
      </c>
      <c r="AJ32" s="12">
        <v>2579450</v>
      </c>
      <c r="AK32" s="12">
        <v>1000000</v>
      </c>
      <c r="AL32" s="12">
        <v>1441</v>
      </c>
      <c r="AM32" s="12">
        <v>1394</v>
      </c>
      <c r="AN32" s="12">
        <v>196</v>
      </c>
      <c r="AO32" s="12">
        <v>0</v>
      </c>
      <c r="AP32" s="12">
        <v>371</v>
      </c>
      <c r="AQ32" s="12">
        <v>330</v>
      </c>
      <c r="AR32" s="12">
        <v>15</v>
      </c>
      <c r="AS32" s="12">
        <v>0</v>
      </c>
      <c r="AT32" s="12">
        <v>1070</v>
      </c>
      <c r="AU32" s="12">
        <v>1052</v>
      </c>
      <c r="AV32" s="12">
        <v>61</v>
      </c>
      <c r="AW32" s="12">
        <v>0</v>
      </c>
      <c r="AX32" s="12">
        <v>2000000</v>
      </c>
      <c r="AY32" s="12">
        <v>1441</v>
      </c>
      <c r="AZ32" s="12">
        <v>1382</v>
      </c>
      <c r="BA32" s="12">
        <v>76</v>
      </c>
      <c r="BB32" s="12">
        <f t="shared" si="1"/>
        <v>1392</v>
      </c>
      <c r="BC32" s="12">
        <f t="shared" si="2"/>
        <v>1057</v>
      </c>
      <c r="BD32" s="12">
        <f t="shared" si="0"/>
        <v>389150</v>
      </c>
      <c r="BE32" s="12">
        <f t="shared" si="3"/>
        <v>368.16461684011352</v>
      </c>
    </row>
    <row r="33" spans="1:57" x14ac:dyDescent="0.25">
      <c r="A33" s="16" t="s">
        <v>134</v>
      </c>
      <c r="B33" s="12">
        <v>217450</v>
      </c>
      <c r="C33" s="12">
        <v>163</v>
      </c>
      <c r="D33" s="12">
        <v>153</v>
      </c>
      <c r="E33" s="12">
        <v>8</v>
      </c>
      <c r="F33" s="12">
        <v>0</v>
      </c>
      <c r="G33" s="12">
        <v>277</v>
      </c>
      <c r="H33" s="12">
        <v>271</v>
      </c>
      <c r="I33" s="12">
        <v>30</v>
      </c>
      <c r="J33" s="12">
        <v>217450</v>
      </c>
      <c r="K33" s="12">
        <v>300000</v>
      </c>
      <c r="L33" s="12">
        <v>440</v>
      </c>
      <c r="M33" s="12">
        <v>424</v>
      </c>
      <c r="N33" s="12">
        <v>38</v>
      </c>
      <c r="O33" s="12">
        <v>0</v>
      </c>
      <c r="P33" s="12">
        <v>163</v>
      </c>
      <c r="Q33" s="12">
        <v>151</v>
      </c>
      <c r="R33" s="12">
        <v>19</v>
      </c>
      <c r="S33" s="12">
        <v>0</v>
      </c>
      <c r="T33" s="12">
        <v>277</v>
      </c>
      <c r="U33" s="12">
        <v>254</v>
      </c>
      <c r="V33" s="12">
        <v>33</v>
      </c>
      <c r="W33" s="12">
        <v>0</v>
      </c>
      <c r="X33" s="12">
        <v>242000</v>
      </c>
      <c r="Y33" s="12">
        <v>440</v>
      </c>
      <c r="Z33" s="12">
        <v>405</v>
      </c>
      <c r="AA33" s="12">
        <v>52</v>
      </c>
      <c r="AB33" s="12">
        <v>176400</v>
      </c>
      <c r="AC33" s="12">
        <v>162</v>
      </c>
      <c r="AD33" s="12">
        <v>144</v>
      </c>
      <c r="AE33" s="12">
        <v>13</v>
      </c>
      <c r="AF33" s="12">
        <v>495000</v>
      </c>
      <c r="AG33" s="12">
        <v>278</v>
      </c>
      <c r="AH33" s="12">
        <v>250</v>
      </c>
      <c r="AI33" s="12">
        <v>19</v>
      </c>
      <c r="AJ33" s="12">
        <v>671400</v>
      </c>
      <c r="AK33" s="12">
        <v>500000</v>
      </c>
      <c r="AL33" s="12">
        <v>440</v>
      </c>
      <c r="AM33" s="12">
        <v>394</v>
      </c>
      <c r="AN33" s="12">
        <v>32</v>
      </c>
      <c r="AO33" s="12">
        <v>0</v>
      </c>
      <c r="AP33" s="12">
        <v>162</v>
      </c>
      <c r="AQ33" s="12">
        <v>139</v>
      </c>
      <c r="AR33" s="12">
        <v>34</v>
      </c>
      <c r="AS33" s="12">
        <v>0</v>
      </c>
      <c r="AT33" s="12">
        <v>278</v>
      </c>
      <c r="AU33" s="12">
        <v>255</v>
      </c>
      <c r="AV33" s="12">
        <v>7</v>
      </c>
      <c r="AW33" s="12">
        <v>0</v>
      </c>
      <c r="AX33" s="12">
        <v>1200000</v>
      </c>
      <c r="AY33" s="12">
        <v>440</v>
      </c>
      <c r="AZ33" s="12">
        <v>394</v>
      </c>
      <c r="BA33" s="12">
        <v>41</v>
      </c>
      <c r="BB33" s="12">
        <f t="shared" si="1"/>
        <v>404.25</v>
      </c>
      <c r="BC33" s="12">
        <f t="shared" si="2"/>
        <v>257.5</v>
      </c>
      <c r="BD33" s="12">
        <f t="shared" si="0"/>
        <v>123750</v>
      </c>
      <c r="BE33" s="12">
        <f t="shared" si="3"/>
        <v>480.58252427184465</v>
      </c>
    </row>
    <row r="34" spans="1:57" x14ac:dyDescent="0.25">
      <c r="A34" s="16" t="s">
        <v>29</v>
      </c>
      <c r="B34" s="12">
        <v>0</v>
      </c>
      <c r="C34" s="12">
        <v>40</v>
      </c>
      <c r="D34" s="12">
        <v>26</v>
      </c>
      <c r="E34" s="12">
        <v>1</v>
      </c>
      <c r="F34" s="12">
        <v>199700</v>
      </c>
      <c r="G34" s="12">
        <v>127</v>
      </c>
      <c r="H34" s="12">
        <v>125</v>
      </c>
      <c r="I34" s="12">
        <v>10</v>
      </c>
      <c r="J34" s="12">
        <v>199700</v>
      </c>
      <c r="K34" s="12">
        <v>300000</v>
      </c>
      <c r="L34" s="12">
        <v>167</v>
      </c>
      <c r="M34" s="12">
        <v>151</v>
      </c>
      <c r="N34" s="12">
        <v>11</v>
      </c>
      <c r="O34" s="12">
        <v>0</v>
      </c>
      <c r="P34" s="12">
        <v>40</v>
      </c>
      <c r="Q34" s="12">
        <v>25</v>
      </c>
      <c r="R34" s="12">
        <v>1</v>
      </c>
      <c r="S34" s="12">
        <v>0</v>
      </c>
      <c r="T34" s="12">
        <v>127</v>
      </c>
      <c r="U34" s="12">
        <v>124</v>
      </c>
      <c r="V34" s="12">
        <v>24</v>
      </c>
      <c r="W34" s="12">
        <v>0</v>
      </c>
      <c r="X34" s="12">
        <v>300000</v>
      </c>
      <c r="Y34" s="12">
        <v>167</v>
      </c>
      <c r="Z34" s="12">
        <v>149</v>
      </c>
      <c r="AA34" s="12">
        <v>25</v>
      </c>
      <c r="AB34" s="12">
        <v>278400</v>
      </c>
      <c r="AC34" s="12">
        <v>40</v>
      </c>
      <c r="AD34" s="12">
        <v>25</v>
      </c>
      <c r="AE34" s="12">
        <v>1</v>
      </c>
      <c r="AF34" s="12">
        <v>0</v>
      </c>
      <c r="AG34" s="12">
        <v>127</v>
      </c>
      <c r="AH34" s="12">
        <v>119</v>
      </c>
      <c r="AI34" s="12">
        <v>19</v>
      </c>
      <c r="AJ34" s="12">
        <v>278400</v>
      </c>
      <c r="AK34" s="12">
        <v>500000</v>
      </c>
      <c r="AL34" s="12">
        <v>167</v>
      </c>
      <c r="AM34" s="12">
        <v>144</v>
      </c>
      <c r="AN34" s="12">
        <v>20</v>
      </c>
      <c r="AO34" s="12">
        <v>0</v>
      </c>
      <c r="AP34" s="12">
        <v>40</v>
      </c>
      <c r="AQ34" s="12">
        <v>26</v>
      </c>
      <c r="AR34" s="12">
        <v>0</v>
      </c>
      <c r="AS34" s="12">
        <v>0</v>
      </c>
      <c r="AT34" s="12">
        <v>127</v>
      </c>
      <c r="AU34" s="12">
        <v>123</v>
      </c>
      <c r="AV34" s="12">
        <v>15</v>
      </c>
      <c r="AW34" s="12">
        <v>0</v>
      </c>
      <c r="AX34" s="12">
        <v>350000</v>
      </c>
      <c r="AY34" s="12">
        <v>167</v>
      </c>
      <c r="AZ34" s="12">
        <v>149</v>
      </c>
      <c r="BA34" s="12">
        <v>15</v>
      </c>
      <c r="BB34" s="12">
        <f t="shared" si="1"/>
        <v>148.25</v>
      </c>
      <c r="BC34" s="12">
        <f t="shared" si="2"/>
        <v>122.75</v>
      </c>
      <c r="BD34" s="12">
        <f t="shared" si="0"/>
        <v>49925</v>
      </c>
      <c r="BE34" s="12">
        <f t="shared" si="3"/>
        <v>406.72097759674136</v>
      </c>
    </row>
    <row r="35" spans="1:57" x14ac:dyDescent="0.25">
      <c r="A35" s="16" t="s">
        <v>122</v>
      </c>
      <c r="B35" s="12">
        <v>0</v>
      </c>
      <c r="C35" s="12">
        <v>40</v>
      </c>
      <c r="D35" s="12">
        <v>26</v>
      </c>
      <c r="E35" s="12">
        <v>1</v>
      </c>
      <c r="F35" s="12">
        <v>199700</v>
      </c>
      <c r="G35" s="12">
        <v>127</v>
      </c>
      <c r="H35" s="12">
        <v>125</v>
      </c>
      <c r="I35" s="12">
        <v>10</v>
      </c>
      <c r="J35" s="12">
        <v>199700</v>
      </c>
      <c r="K35" s="12">
        <v>260000</v>
      </c>
      <c r="L35" s="12">
        <v>167</v>
      </c>
      <c r="M35" s="12">
        <v>151</v>
      </c>
      <c r="N35" s="12">
        <v>11</v>
      </c>
      <c r="O35" s="12">
        <v>0</v>
      </c>
      <c r="P35" s="12">
        <v>40</v>
      </c>
      <c r="Q35" s="12">
        <v>25</v>
      </c>
      <c r="R35" s="12">
        <v>1</v>
      </c>
      <c r="S35" s="12">
        <v>0</v>
      </c>
      <c r="T35" s="12">
        <v>127</v>
      </c>
      <c r="U35" s="12">
        <v>124</v>
      </c>
      <c r="V35" s="12">
        <v>24</v>
      </c>
      <c r="W35" s="12">
        <v>0</v>
      </c>
      <c r="X35" s="12">
        <v>200000</v>
      </c>
      <c r="Y35" s="12">
        <v>167</v>
      </c>
      <c r="Z35" s="12">
        <v>149</v>
      </c>
      <c r="AA35" s="12">
        <v>25</v>
      </c>
      <c r="AB35" s="12">
        <v>278400</v>
      </c>
      <c r="AC35" s="12">
        <v>40</v>
      </c>
      <c r="AD35" s="12">
        <v>25</v>
      </c>
      <c r="AE35" s="12">
        <v>1</v>
      </c>
      <c r="AF35" s="12">
        <v>0</v>
      </c>
      <c r="AG35" s="12">
        <v>127</v>
      </c>
      <c r="AH35" s="12">
        <v>119</v>
      </c>
      <c r="AI35" s="12">
        <v>19</v>
      </c>
      <c r="AJ35" s="12">
        <v>278400</v>
      </c>
      <c r="AK35" s="12">
        <v>337500</v>
      </c>
      <c r="AL35" s="12">
        <v>167</v>
      </c>
      <c r="AM35" s="12">
        <v>144</v>
      </c>
      <c r="AN35" s="12">
        <v>20</v>
      </c>
      <c r="AO35" s="12">
        <v>0</v>
      </c>
      <c r="AP35" s="12">
        <v>40</v>
      </c>
      <c r="AQ35" s="12">
        <v>26</v>
      </c>
      <c r="AR35" s="12">
        <v>0</v>
      </c>
      <c r="AS35" s="12">
        <v>0</v>
      </c>
      <c r="AT35" s="12">
        <v>127</v>
      </c>
      <c r="AU35" s="12">
        <v>123</v>
      </c>
      <c r="AV35" s="12">
        <v>15</v>
      </c>
      <c r="AW35" s="12">
        <v>0</v>
      </c>
      <c r="AX35" s="12">
        <v>300000</v>
      </c>
      <c r="AY35" s="12">
        <v>167</v>
      </c>
      <c r="AZ35" s="12">
        <v>149</v>
      </c>
      <c r="BA35" s="12">
        <v>15</v>
      </c>
      <c r="BB35" s="12">
        <f t="shared" si="1"/>
        <v>148.25</v>
      </c>
      <c r="BC35" s="12">
        <f t="shared" si="2"/>
        <v>122.75</v>
      </c>
      <c r="BD35" s="12">
        <f t="shared" si="0"/>
        <v>49925</v>
      </c>
      <c r="BE35" s="12">
        <f t="shared" si="3"/>
        <v>406.72097759674136</v>
      </c>
    </row>
    <row r="36" spans="1:57" x14ac:dyDescent="0.25">
      <c r="A36" s="16" t="s">
        <v>169</v>
      </c>
      <c r="B36" s="12">
        <v>350013</v>
      </c>
      <c r="C36" s="12">
        <v>173</v>
      </c>
      <c r="D36" s="12">
        <v>161</v>
      </c>
      <c r="E36" s="12">
        <v>22</v>
      </c>
      <c r="F36" s="12">
        <v>341475.84000000003</v>
      </c>
      <c r="G36" s="12">
        <v>533</v>
      </c>
      <c r="H36" s="12">
        <v>533</v>
      </c>
      <c r="I36" s="12">
        <v>74</v>
      </c>
      <c r="J36" s="12">
        <v>691488.84000000008</v>
      </c>
      <c r="K36" s="12">
        <v>1500000</v>
      </c>
      <c r="L36" s="12">
        <v>706</v>
      </c>
      <c r="M36" s="12">
        <v>694</v>
      </c>
      <c r="N36" s="12">
        <v>96</v>
      </c>
      <c r="O36" s="12">
        <v>49994</v>
      </c>
      <c r="P36" s="12">
        <v>173</v>
      </c>
      <c r="Q36" s="12">
        <v>158</v>
      </c>
      <c r="R36" s="12">
        <v>15</v>
      </c>
      <c r="S36" s="12">
        <v>0</v>
      </c>
      <c r="T36" s="12">
        <v>533</v>
      </c>
      <c r="U36" s="12">
        <v>528</v>
      </c>
      <c r="V36" s="12">
        <v>55</v>
      </c>
      <c r="W36" s="12">
        <v>49994</v>
      </c>
      <c r="X36" s="12">
        <v>3500000</v>
      </c>
      <c r="Y36" s="12">
        <v>706</v>
      </c>
      <c r="Z36" s="12">
        <v>686</v>
      </c>
      <c r="AA36" s="12">
        <v>70</v>
      </c>
      <c r="AB36" s="12">
        <v>634608.75</v>
      </c>
      <c r="AC36" s="12">
        <v>173</v>
      </c>
      <c r="AD36" s="12">
        <v>162</v>
      </c>
      <c r="AE36" s="12">
        <v>16</v>
      </c>
      <c r="AF36" s="12">
        <v>573300</v>
      </c>
      <c r="AG36" s="12">
        <v>533</v>
      </c>
      <c r="AH36" s="12">
        <v>528</v>
      </c>
      <c r="AI36" s="12">
        <v>54</v>
      </c>
      <c r="AJ36" s="12">
        <v>1207908.75</v>
      </c>
      <c r="AK36" s="12">
        <v>3429000</v>
      </c>
      <c r="AL36" s="12">
        <v>706</v>
      </c>
      <c r="AM36" s="12">
        <v>690</v>
      </c>
      <c r="AN36" s="12">
        <v>70</v>
      </c>
      <c r="AO36" s="12">
        <v>0</v>
      </c>
      <c r="AP36" s="12">
        <v>173</v>
      </c>
      <c r="AQ36" s="12">
        <v>160</v>
      </c>
      <c r="AR36" s="12">
        <v>4</v>
      </c>
      <c r="AS36" s="12">
        <v>0</v>
      </c>
      <c r="AT36" s="12">
        <v>533</v>
      </c>
      <c r="AU36" s="12">
        <v>529</v>
      </c>
      <c r="AV36" s="12">
        <v>39</v>
      </c>
      <c r="AW36" s="12">
        <v>0</v>
      </c>
      <c r="AX36" s="12">
        <v>4935000</v>
      </c>
      <c r="AY36" s="12">
        <v>706</v>
      </c>
      <c r="AZ36" s="12">
        <v>689</v>
      </c>
      <c r="BA36" s="12">
        <v>43</v>
      </c>
      <c r="BB36" s="12">
        <f t="shared" si="1"/>
        <v>689.75</v>
      </c>
      <c r="BC36" s="12">
        <f t="shared" si="2"/>
        <v>529.5</v>
      </c>
      <c r="BD36" s="12">
        <f t="shared" si="0"/>
        <v>228693.96000000002</v>
      </c>
      <c r="BE36" s="12">
        <f t="shared" si="3"/>
        <v>431.90549575070827</v>
      </c>
    </row>
    <row r="37" spans="1:57" x14ac:dyDescent="0.25">
      <c r="A37" s="16" t="s">
        <v>128</v>
      </c>
      <c r="B37" s="12">
        <v>541056.98</v>
      </c>
      <c r="C37" s="12">
        <v>135</v>
      </c>
      <c r="D37" s="12">
        <v>130</v>
      </c>
      <c r="E37" s="12">
        <v>7</v>
      </c>
      <c r="F37" s="12">
        <v>520222.88</v>
      </c>
      <c r="G37" s="12">
        <v>428</v>
      </c>
      <c r="H37" s="12">
        <v>425</v>
      </c>
      <c r="I37" s="12">
        <v>52</v>
      </c>
      <c r="J37" s="12">
        <v>1061279.8599999999</v>
      </c>
      <c r="K37" s="12">
        <v>1500000</v>
      </c>
      <c r="L37" s="12">
        <v>563</v>
      </c>
      <c r="M37" s="12">
        <v>555</v>
      </c>
      <c r="N37" s="12">
        <v>59</v>
      </c>
      <c r="O37" s="12">
        <v>183926.54</v>
      </c>
      <c r="P37" s="12">
        <v>135</v>
      </c>
      <c r="Q37" s="12">
        <v>129</v>
      </c>
      <c r="R37" s="12">
        <v>12</v>
      </c>
      <c r="S37" s="12">
        <v>123625.22</v>
      </c>
      <c r="T37" s="12">
        <v>428</v>
      </c>
      <c r="U37" s="12">
        <v>418</v>
      </c>
      <c r="V37" s="12">
        <v>43</v>
      </c>
      <c r="W37" s="12">
        <v>307551.76</v>
      </c>
      <c r="X37" s="12">
        <v>1436500</v>
      </c>
      <c r="Y37" s="12">
        <v>563</v>
      </c>
      <c r="Z37" s="12">
        <v>547</v>
      </c>
      <c r="AA37" s="12">
        <v>55</v>
      </c>
      <c r="AB37" s="12">
        <v>724131.68</v>
      </c>
      <c r="AC37" s="12">
        <v>135</v>
      </c>
      <c r="AD37" s="12">
        <v>122</v>
      </c>
      <c r="AE37" s="12">
        <v>8</v>
      </c>
      <c r="AF37" s="12">
        <v>19735.72</v>
      </c>
      <c r="AG37" s="12">
        <v>428</v>
      </c>
      <c r="AH37" s="12">
        <v>419</v>
      </c>
      <c r="AI37" s="12">
        <v>33</v>
      </c>
      <c r="AJ37" s="12">
        <v>743867.4</v>
      </c>
      <c r="AK37" s="12">
        <v>5200000</v>
      </c>
      <c r="AL37" s="12">
        <v>563</v>
      </c>
      <c r="AM37" s="12">
        <v>541</v>
      </c>
      <c r="AN37" s="12">
        <v>41</v>
      </c>
      <c r="AO37" s="12">
        <v>0</v>
      </c>
      <c r="AP37" s="12">
        <v>135</v>
      </c>
      <c r="AQ37" s="12">
        <v>120</v>
      </c>
      <c r="AR37" s="12">
        <v>2</v>
      </c>
      <c r="AS37" s="12">
        <v>80219.600000000006</v>
      </c>
      <c r="AT37" s="12">
        <v>428</v>
      </c>
      <c r="AU37" s="12">
        <v>419</v>
      </c>
      <c r="AV37" s="12">
        <v>24</v>
      </c>
      <c r="AW37" s="12">
        <v>80219.600000000006</v>
      </c>
      <c r="AX37" s="12">
        <v>2680000</v>
      </c>
      <c r="AY37" s="12">
        <v>563</v>
      </c>
      <c r="AZ37" s="12">
        <v>539</v>
      </c>
      <c r="BA37" s="12">
        <v>26</v>
      </c>
      <c r="BB37" s="12">
        <f t="shared" si="1"/>
        <v>545.5</v>
      </c>
      <c r="BC37" s="12">
        <f t="shared" si="2"/>
        <v>420.25</v>
      </c>
      <c r="BD37" s="12">
        <f t="shared" si="0"/>
        <v>185950.85499999998</v>
      </c>
      <c r="BE37" s="12">
        <f t="shared" si="3"/>
        <v>442.47675193337295</v>
      </c>
    </row>
    <row r="38" spans="1:57" x14ac:dyDescent="0.25">
      <c r="A38" s="16" t="s">
        <v>143</v>
      </c>
      <c r="B38" s="12">
        <v>460760.78</v>
      </c>
      <c r="C38" s="12">
        <v>184</v>
      </c>
      <c r="D38" s="12">
        <v>167</v>
      </c>
      <c r="E38" s="12">
        <v>24</v>
      </c>
      <c r="F38" s="12">
        <v>178323.37</v>
      </c>
      <c r="G38" s="12">
        <v>519</v>
      </c>
      <c r="H38" s="12">
        <v>487</v>
      </c>
      <c r="I38" s="12">
        <v>64</v>
      </c>
      <c r="J38" s="12">
        <v>639084.15</v>
      </c>
      <c r="K38" s="12">
        <v>600000</v>
      </c>
      <c r="L38" s="12">
        <v>703</v>
      </c>
      <c r="M38" s="12">
        <v>654</v>
      </c>
      <c r="N38" s="12">
        <v>88</v>
      </c>
      <c r="O38" s="12">
        <v>212853.4</v>
      </c>
      <c r="P38" s="12">
        <v>184</v>
      </c>
      <c r="Q38" s="12">
        <v>165</v>
      </c>
      <c r="R38" s="12">
        <v>21</v>
      </c>
      <c r="S38" s="12">
        <v>215954.97</v>
      </c>
      <c r="T38" s="12">
        <v>519</v>
      </c>
      <c r="U38" s="12">
        <v>508</v>
      </c>
      <c r="V38" s="12">
        <v>34</v>
      </c>
      <c r="W38" s="12">
        <v>428808.37</v>
      </c>
      <c r="X38" s="12">
        <v>720000</v>
      </c>
      <c r="Y38" s="12">
        <v>703</v>
      </c>
      <c r="Z38" s="12">
        <v>673</v>
      </c>
      <c r="AA38" s="12">
        <v>55</v>
      </c>
      <c r="AB38" s="12">
        <v>666642.25</v>
      </c>
      <c r="AC38" s="12">
        <v>184</v>
      </c>
      <c r="AD38" s="12">
        <v>165</v>
      </c>
      <c r="AE38" s="12">
        <v>9</v>
      </c>
      <c r="AF38" s="12">
        <v>537131.26</v>
      </c>
      <c r="AG38" s="12">
        <v>519</v>
      </c>
      <c r="AH38" s="12">
        <v>512</v>
      </c>
      <c r="AI38" s="12">
        <v>42</v>
      </c>
      <c r="AJ38" s="12">
        <v>1203773.51</v>
      </c>
      <c r="AK38" s="12">
        <v>500000</v>
      </c>
      <c r="AL38" s="12">
        <v>703</v>
      </c>
      <c r="AM38" s="12">
        <v>677</v>
      </c>
      <c r="AN38" s="12">
        <v>51</v>
      </c>
      <c r="AO38" s="12">
        <v>31200</v>
      </c>
      <c r="AP38" s="12">
        <v>184</v>
      </c>
      <c r="AQ38" s="12">
        <v>167</v>
      </c>
      <c r="AR38" s="12">
        <v>4</v>
      </c>
      <c r="AS38" s="12">
        <v>0</v>
      </c>
      <c r="AT38" s="12">
        <v>519</v>
      </c>
      <c r="AU38" s="12">
        <v>512</v>
      </c>
      <c r="AV38" s="12">
        <v>30</v>
      </c>
      <c r="AW38" s="12">
        <v>31200</v>
      </c>
      <c r="AX38" s="12">
        <v>736000</v>
      </c>
      <c r="AY38" s="12">
        <v>703</v>
      </c>
      <c r="AZ38" s="12">
        <v>679</v>
      </c>
      <c r="BA38" s="12">
        <v>34</v>
      </c>
      <c r="BB38" s="12">
        <f t="shared" si="1"/>
        <v>670.75</v>
      </c>
      <c r="BC38" s="12">
        <f t="shared" si="2"/>
        <v>504.75</v>
      </c>
      <c r="BD38" s="12">
        <f t="shared" si="0"/>
        <v>232852.4</v>
      </c>
      <c r="BE38" s="12">
        <f t="shared" si="3"/>
        <v>461.32223873204555</v>
      </c>
    </row>
    <row r="39" spans="1:57" x14ac:dyDescent="0.25">
      <c r="A39" s="16" t="s">
        <v>114</v>
      </c>
      <c r="B39" s="12">
        <v>0</v>
      </c>
      <c r="C39" s="12">
        <v>20</v>
      </c>
      <c r="D39" s="12">
        <v>17</v>
      </c>
      <c r="E39" s="12">
        <v>0</v>
      </c>
      <c r="F39" s="12">
        <v>0</v>
      </c>
      <c r="G39" s="12">
        <v>43</v>
      </c>
      <c r="H39" s="12">
        <v>39</v>
      </c>
      <c r="I39" s="12">
        <v>2</v>
      </c>
      <c r="J39" s="12">
        <v>0</v>
      </c>
      <c r="K39" s="12">
        <v>100000</v>
      </c>
      <c r="L39" s="12">
        <v>63</v>
      </c>
      <c r="M39" s="12">
        <v>56</v>
      </c>
      <c r="N39" s="12">
        <v>2</v>
      </c>
      <c r="O39" s="12">
        <v>0</v>
      </c>
      <c r="P39" s="12">
        <v>19</v>
      </c>
      <c r="Q39" s="12">
        <v>17</v>
      </c>
      <c r="R39" s="12">
        <v>1</v>
      </c>
      <c r="S39" s="12">
        <v>0</v>
      </c>
      <c r="T39" s="12">
        <v>41</v>
      </c>
      <c r="U39" s="12">
        <v>41</v>
      </c>
      <c r="V39" s="12">
        <v>3</v>
      </c>
      <c r="W39" s="12">
        <v>0</v>
      </c>
      <c r="X39" s="12">
        <v>0</v>
      </c>
      <c r="Y39" s="12">
        <v>60</v>
      </c>
      <c r="Z39" s="12">
        <v>58</v>
      </c>
      <c r="AA39" s="12">
        <v>4</v>
      </c>
      <c r="AB39" s="12">
        <v>57701</v>
      </c>
      <c r="AC39" s="12">
        <v>19</v>
      </c>
      <c r="AD39" s="12">
        <v>16</v>
      </c>
      <c r="AE39" s="12">
        <v>2</v>
      </c>
      <c r="AF39" s="12">
        <v>81179</v>
      </c>
      <c r="AG39" s="12">
        <v>41</v>
      </c>
      <c r="AH39" s="12">
        <v>39</v>
      </c>
      <c r="AI39" s="12">
        <v>1</v>
      </c>
      <c r="AJ39" s="12">
        <v>138880</v>
      </c>
      <c r="AK39" s="12">
        <v>0</v>
      </c>
      <c r="AL39" s="12">
        <v>60</v>
      </c>
      <c r="AM39" s="12">
        <v>55</v>
      </c>
      <c r="AN39" s="12">
        <v>3</v>
      </c>
      <c r="AO39" s="12">
        <v>0</v>
      </c>
      <c r="AP39" s="12">
        <v>19</v>
      </c>
      <c r="AQ39" s="12">
        <v>15</v>
      </c>
      <c r="AR39" s="12">
        <v>0</v>
      </c>
      <c r="AS39" s="12">
        <v>0</v>
      </c>
      <c r="AT39" s="12">
        <v>41</v>
      </c>
      <c r="AU39" s="12">
        <v>39</v>
      </c>
      <c r="AV39" s="12">
        <v>2</v>
      </c>
      <c r="AW39" s="12">
        <v>0</v>
      </c>
      <c r="AX39" s="12">
        <v>100000</v>
      </c>
      <c r="AY39" s="12">
        <v>60</v>
      </c>
      <c r="AZ39" s="12">
        <v>54</v>
      </c>
      <c r="BA39" s="12">
        <v>2</v>
      </c>
      <c r="BB39" s="12">
        <f t="shared" si="1"/>
        <v>55.75</v>
      </c>
      <c r="BC39" s="12">
        <f t="shared" si="2"/>
        <v>39.5</v>
      </c>
      <c r="BD39" s="12">
        <f t="shared" si="0"/>
        <v>20294.75</v>
      </c>
      <c r="BE39" s="12">
        <f t="shared" si="3"/>
        <v>513.79113924050637</v>
      </c>
    </row>
    <row r="40" spans="1:57" x14ac:dyDescent="0.25">
      <c r="A40" s="16" t="s">
        <v>208</v>
      </c>
      <c r="B40" s="12">
        <v>75600</v>
      </c>
      <c r="C40" s="12">
        <v>30</v>
      </c>
      <c r="D40" s="12">
        <v>27</v>
      </c>
      <c r="E40" s="12">
        <v>0</v>
      </c>
      <c r="F40" s="12">
        <v>0</v>
      </c>
      <c r="G40" s="12">
        <v>24</v>
      </c>
      <c r="H40" s="12">
        <v>73</v>
      </c>
      <c r="I40" s="12">
        <v>41</v>
      </c>
      <c r="J40" s="12">
        <v>75600</v>
      </c>
      <c r="K40" s="12">
        <v>250000</v>
      </c>
      <c r="L40" s="12">
        <v>54</v>
      </c>
      <c r="M40" s="12">
        <v>100</v>
      </c>
      <c r="N40" s="12">
        <v>41</v>
      </c>
      <c r="O40" s="12">
        <v>0</v>
      </c>
      <c r="P40" s="12">
        <v>30</v>
      </c>
      <c r="Q40" s="12">
        <v>28</v>
      </c>
      <c r="R40" s="12">
        <v>3</v>
      </c>
      <c r="S40" s="12">
        <v>0</v>
      </c>
      <c r="T40" s="12">
        <v>89</v>
      </c>
      <c r="U40" s="12">
        <v>77</v>
      </c>
      <c r="V40" s="12">
        <v>39</v>
      </c>
      <c r="W40" s="12">
        <v>0</v>
      </c>
      <c r="X40" s="12">
        <v>270000</v>
      </c>
      <c r="Y40" s="12">
        <v>119</v>
      </c>
      <c r="Z40" s="12">
        <v>105</v>
      </c>
      <c r="AA40" s="12">
        <v>42</v>
      </c>
      <c r="AB40" s="12">
        <v>261600</v>
      </c>
      <c r="AC40" s="12">
        <v>99</v>
      </c>
      <c r="AD40" s="12">
        <v>25</v>
      </c>
      <c r="AE40" s="12">
        <v>3</v>
      </c>
      <c r="AF40" s="12">
        <v>139200</v>
      </c>
      <c r="AG40" s="12">
        <v>89</v>
      </c>
      <c r="AH40" s="12">
        <v>79</v>
      </c>
      <c r="AI40" s="12">
        <v>35</v>
      </c>
      <c r="AJ40" s="12">
        <v>400800</v>
      </c>
      <c r="AK40" s="12">
        <v>600000</v>
      </c>
      <c r="AL40" s="12">
        <v>188</v>
      </c>
      <c r="AM40" s="12">
        <v>104</v>
      </c>
      <c r="AN40" s="12">
        <v>38</v>
      </c>
      <c r="AO40" s="12">
        <v>0</v>
      </c>
      <c r="AP40" s="12">
        <v>32</v>
      </c>
      <c r="AQ40" s="12">
        <v>24</v>
      </c>
      <c r="AR40" s="12">
        <v>2</v>
      </c>
      <c r="AS40" s="12">
        <v>13600</v>
      </c>
      <c r="AT40" s="12">
        <v>89</v>
      </c>
      <c r="AU40" s="12">
        <v>69</v>
      </c>
      <c r="AV40" s="12">
        <v>20</v>
      </c>
      <c r="AW40" s="12">
        <v>13600</v>
      </c>
      <c r="AX40" s="12">
        <v>1500000</v>
      </c>
      <c r="AY40" s="12">
        <v>121</v>
      </c>
      <c r="AZ40" s="12">
        <v>93</v>
      </c>
      <c r="BA40" s="12">
        <v>22</v>
      </c>
      <c r="BB40" s="12">
        <f t="shared" si="1"/>
        <v>100.5</v>
      </c>
      <c r="BC40" s="12">
        <f t="shared" si="2"/>
        <v>74.5</v>
      </c>
      <c r="BD40" s="12">
        <f t="shared" si="0"/>
        <v>38200</v>
      </c>
      <c r="BE40" s="12">
        <f t="shared" si="3"/>
        <v>512.75167785234896</v>
      </c>
    </row>
    <row r="41" spans="1:57" x14ac:dyDescent="0.25">
      <c r="A41" s="16" t="s">
        <v>11</v>
      </c>
      <c r="B41" s="12">
        <v>260000</v>
      </c>
      <c r="C41" s="12">
        <v>91</v>
      </c>
      <c r="D41" s="12">
        <v>84</v>
      </c>
      <c r="E41" s="12">
        <v>4</v>
      </c>
      <c r="F41" s="12">
        <v>0</v>
      </c>
      <c r="G41" s="12">
        <v>285</v>
      </c>
      <c r="H41" s="12">
        <v>270</v>
      </c>
      <c r="I41" s="12">
        <v>20</v>
      </c>
      <c r="J41" s="12">
        <v>260000</v>
      </c>
      <c r="K41" s="12">
        <v>660000</v>
      </c>
      <c r="L41" s="12">
        <v>376</v>
      </c>
      <c r="M41" s="12">
        <v>354</v>
      </c>
      <c r="N41" s="12">
        <v>24</v>
      </c>
      <c r="O41" s="12">
        <v>36000</v>
      </c>
      <c r="P41" s="12">
        <v>91</v>
      </c>
      <c r="Q41" s="12">
        <v>81</v>
      </c>
      <c r="R41" s="12">
        <v>4</v>
      </c>
      <c r="S41" s="12">
        <v>0</v>
      </c>
      <c r="T41" s="12">
        <v>286</v>
      </c>
      <c r="U41" s="12">
        <v>279</v>
      </c>
      <c r="V41" s="12">
        <v>35</v>
      </c>
      <c r="W41" s="12">
        <v>36000</v>
      </c>
      <c r="X41" s="12">
        <v>420000</v>
      </c>
      <c r="Y41" s="12">
        <v>377</v>
      </c>
      <c r="Z41" s="12">
        <v>360</v>
      </c>
      <c r="AA41" s="12">
        <v>39</v>
      </c>
      <c r="AB41" s="12">
        <v>644000</v>
      </c>
      <c r="AC41" s="12">
        <v>92</v>
      </c>
      <c r="AD41" s="12">
        <v>84</v>
      </c>
      <c r="AE41" s="12">
        <v>2</v>
      </c>
      <c r="AF41" s="12">
        <v>0</v>
      </c>
      <c r="AG41" s="12">
        <v>286</v>
      </c>
      <c r="AH41" s="12">
        <v>277</v>
      </c>
      <c r="AI41" s="12">
        <v>26</v>
      </c>
      <c r="AJ41" s="12">
        <v>644000</v>
      </c>
      <c r="AK41" s="12">
        <v>0</v>
      </c>
      <c r="AL41" s="12">
        <v>378</v>
      </c>
      <c r="AM41" s="12">
        <v>361</v>
      </c>
      <c r="AN41" s="12">
        <v>28</v>
      </c>
      <c r="AO41" s="12">
        <v>0</v>
      </c>
      <c r="AP41" s="12">
        <v>92</v>
      </c>
      <c r="AQ41" s="12">
        <v>86</v>
      </c>
      <c r="AR41" s="12">
        <v>4</v>
      </c>
      <c r="AS41" s="12">
        <v>540000</v>
      </c>
      <c r="AT41" s="12">
        <v>286</v>
      </c>
      <c r="AU41" s="12">
        <v>279</v>
      </c>
      <c r="AV41" s="12">
        <v>13</v>
      </c>
      <c r="AW41" s="12">
        <v>540000</v>
      </c>
      <c r="AX41" s="12">
        <v>721000</v>
      </c>
      <c r="AY41" s="12">
        <v>378</v>
      </c>
      <c r="AZ41" s="12">
        <v>365</v>
      </c>
      <c r="BA41" s="12">
        <v>17</v>
      </c>
      <c r="BB41" s="12">
        <f t="shared" si="1"/>
        <v>360</v>
      </c>
      <c r="BC41" s="12">
        <f t="shared" si="2"/>
        <v>276.25</v>
      </c>
      <c r="BD41" s="12">
        <f t="shared" si="0"/>
        <v>135000</v>
      </c>
      <c r="BE41" s="12">
        <f t="shared" si="3"/>
        <v>488.68778280542989</v>
      </c>
    </row>
    <row r="42" spans="1:57" x14ac:dyDescent="0.25">
      <c r="A42" s="16" t="s">
        <v>19</v>
      </c>
      <c r="B42" s="12">
        <v>570331.74</v>
      </c>
      <c r="C42" s="12">
        <v>171</v>
      </c>
      <c r="D42" s="12">
        <v>170</v>
      </c>
      <c r="E42" s="12">
        <v>10</v>
      </c>
      <c r="F42" s="12">
        <v>772905</v>
      </c>
      <c r="G42" s="12">
        <v>516</v>
      </c>
      <c r="H42" s="12">
        <v>510</v>
      </c>
      <c r="I42" s="12">
        <v>111</v>
      </c>
      <c r="J42" s="12">
        <v>1343236.74</v>
      </c>
      <c r="K42" s="12">
        <v>950000</v>
      </c>
      <c r="L42" s="12">
        <v>687</v>
      </c>
      <c r="M42" s="12">
        <v>680</v>
      </c>
      <c r="N42" s="12">
        <v>121</v>
      </c>
      <c r="O42" s="12">
        <v>25731</v>
      </c>
      <c r="P42" s="12">
        <v>171</v>
      </c>
      <c r="Q42" s="12">
        <v>165</v>
      </c>
      <c r="R42" s="12">
        <v>9</v>
      </c>
      <c r="S42" s="12">
        <v>34344.400000000001</v>
      </c>
      <c r="T42" s="12">
        <v>516</v>
      </c>
      <c r="U42" s="12">
        <v>507</v>
      </c>
      <c r="V42" s="12">
        <v>112</v>
      </c>
      <c r="W42" s="12">
        <v>60075.4</v>
      </c>
      <c r="X42" s="12">
        <v>1150000</v>
      </c>
      <c r="Y42" s="12">
        <v>687</v>
      </c>
      <c r="Z42" s="12">
        <v>672</v>
      </c>
      <c r="AA42" s="12">
        <v>121</v>
      </c>
      <c r="AB42" s="12">
        <v>940843.31</v>
      </c>
      <c r="AC42" s="12">
        <v>171</v>
      </c>
      <c r="AD42" s="12">
        <v>161</v>
      </c>
      <c r="AE42" s="12">
        <v>10</v>
      </c>
      <c r="AF42" s="12">
        <v>197774.5</v>
      </c>
      <c r="AG42" s="12">
        <v>516</v>
      </c>
      <c r="AH42" s="12">
        <v>504</v>
      </c>
      <c r="AI42" s="12">
        <v>96</v>
      </c>
      <c r="AJ42" s="12">
        <v>1138617.81</v>
      </c>
      <c r="AK42" s="12">
        <v>88400</v>
      </c>
      <c r="AL42" s="12">
        <v>687</v>
      </c>
      <c r="AM42" s="12">
        <v>665</v>
      </c>
      <c r="AN42" s="12">
        <v>106</v>
      </c>
      <c r="AO42" s="12">
        <v>66396.5</v>
      </c>
      <c r="AP42" s="12">
        <v>171</v>
      </c>
      <c r="AQ42" s="12">
        <v>159</v>
      </c>
      <c r="AR42" s="12">
        <v>6</v>
      </c>
      <c r="AS42" s="12">
        <v>2749.5</v>
      </c>
      <c r="AT42" s="12">
        <v>516</v>
      </c>
      <c r="AU42" s="12">
        <v>501</v>
      </c>
      <c r="AV42" s="12">
        <v>29</v>
      </c>
      <c r="AW42" s="12">
        <v>69146</v>
      </c>
      <c r="AX42" s="12">
        <v>15000</v>
      </c>
      <c r="AY42" s="12">
        <v>687</v>
      </c>
      <c r="AZ42" s="12">
        <v>660</v>
      </c>
      <c r="BA42" s="12">
        <v>35</v>
      </c>
      <c r="BB42" s="12">
        <f t="shared" si="1"/>
        <v>669.25</v>
      </c>
      <c r="BC42" s="12">
        <f t="shared" si="2"/>
        <v>505.5</v>
      </c>
      <c r="BD42" s="12">
        <f t="shared" si="0"/>
        <v>251943.35</v>
      </c>
      <c r="BE42" s="12">
        <f t="shared" si="3"/>
        <v>498.40425321463897</v>
      </c>
    </row>
    <row r="43" spans="1:57" x14ac:dyDescent="0.25">
      <c r="A43" s="16" t="s">
        <v>184</v>
      </c>
      <c r="B43" s="12">
        <v>531129.76</v>
      </c>
      <c r="C43" s="12">
        <v>192</v>
      </c>
      <c r="D43" s="12">
        <v>177</v>
      </c>
      <c r="E43" s="12">
        <v>10</v>
      </c>
      <c r="F43" s="12">
        <v>369849.44</v>
      </c>
      <c r="G43" s="12">
        <v>577</v>
      </c>
      <c r="H43" s="12">
        <v>553</v>
      </c>
      <c r="I43" s="12">
        <v>102</v>
      </c>
      <c r="J43" s="12">
        <v>900979.19999999995</v>
      </c>
      <c r="K43" s="12">
        <v>500000</v>
      </c>
      <c r="L43" s="12">
        <v>769</v>
      </c>
      <c r="M43" s="12">
        <v>730</v>
      </c>
      <c r="N43" s="12">
        <v>112</v>
      </c>
      <c r="O43" s="12">
        <v>23680</v>
      </c>
      <c r="P43" s="12">
        <v>192</v>
      </c>
      <c r="Q43" s="12">
        <v>173</v>
      </c>
      <c r="R43" s="12">
        <v>10</v>
      </c>
      <c r="S43" s="12">
        <v>0</v>
      </c>
      <c r="T43" s="12">
        <v>577</v>
      </c>
      <c r="U43" s="12">
        <v>563</v>
      </c>
      <c r="V43" s="12">
        <v>108</v>
      </c>
      <c r="W43" s="12">
        <v>23680</v>
      </c>
      <c r="X43" s="12">
        <v>1000000</v>
      </c>
      <c r="Y43" s="12">
        <v>769</v>
      </c>
      <c r="Z43" s="12">
        <v>736</v>
      </c>
      <c r="AA43" s="12">
        <v>118</v>
      </c>
      <c r="AB43" s="12">
        <v>1023503.26</v>
      </c>
      <c r="AC43" s="12">
        <v>192</v>
      </c>
      <c r="AD43" s="12">
        <v>175</v>
      </c>
      <c r="AE43" s="12">
        <v>7</v>
      </c>
      <c r="AF43" s="12">
        <v>196847.61</v>
      </c>
      <c r="AG43" s="12">
        <v>577</v>
      </c>
      <c r="AH43" s="12">
        <v>571</v>
      </c>
      <c r="AI43" s="12">
        <v>89</v>
      </c>
      <c r="AJ43" s="12">
        <v>1220350.8700000001</v>
      </c>
      <c r="AK43" s="12">
        <v>3000000</v>
      </c>
      <c r="AL43" s="12">
        <v>769</v>
      </c>
      <c r="AM43" s="12">
        <v>746</v>
      </c>
      <c r="AN43" s="12">
        <v>96</v>
      </c>
      <c r="AO43" s="12">
        <v>171736.1</v>
      </c>
      <c r="AP43" s="12">
        <v>192</v>
      </c>
      <c r="AQ43" s="12">
        <v>180</v>
      </c>
      <c r="AR43" s="12">
        <v>11</v>
      </c>
      <c r="AS43" s="12">
        <v>579476.4</v>
      </c>
      <c r="AT43" s="12">
        <v>577</v>
      </c>
      <c r="AU43" s="12">
        <v>569</v>
      </c>
      <c r="AV43" s="12">
        <v>44</v>
      </c>
      <c r="AW43" s="12">
        <v>751212.5</v>
      </c>
      <c r="AX43" s="12">
        <v>4000000</v>
      </c>
      <c r="AY43" s="12">
        <v>769</v>
      </c>
      <c r="AZ43" s="12">
        <v>749</v>
      </c>
      <c r="BA43" s="12">
        <v>55</v>
      </c>
      <c r="BB43" s="12">
        <f t="shared" si="1"/>
        <v>740.25</v>
      </c>
      <c r="BC43" s="12">
        <f t="shared" si="2"/>
        <v>564</v>
      </c>
      <c r="BD43" s="12">
        <f t="shared" si="0"/>
        <v>286543.36250000005</v>
      </c>
      <c r="BE43" s="12">
        <f t="shared" si="3"/>
        <v>508.05560726950364</v>
      </c>
    </row>
    <row r="44" spans="1:57" x14ac:dyDescent="0.25">
      <c r="A44" s="16" t="s">
        <v>79</v>
      </c>
      <c r="B44" s="12">
        <v>0</v>
      </c>
      <c r="C44" s="12">
        <v>93</v>
      </c>
      <c r="D44" s="12">
        <v>90</v>
      </c>
      <c r="E44" s="12">
        <v>8</v>
      </c>
      <c r="F44" s="12">
        <v>0</v>
      </c>
      <c r="G44" s="12">
        <v>177</v>
      </c>
      <c r="H44" s="12">
        <v>181</v>
      </c>
      <c r="I44" s="12">
        <v>40</v>
      </c>
      <c r="J44" s="12">
        <v>0</v>
      </c>
      <c r="K44" s="12">
        <v>700000</v>
      </c>
      <c r="L44" s="12">
        <v>270</v>
      </c>
      <c r="M44" s="12">
        <v>271</v>
      </c>
      <c r="N44" s="12">
        <v>48</v>
      </c>
      <c r="O44" s="12">
        <v>0</v>
      </c>
      <c r="P44" s="12">
        <v>93</v>
      </c>
      <c r="Q44" s="12">
        <v>85</v>
      </c>
      <c r="R44" s="12">
        <v>7</v>
      </c>
      <c r="S44" s="12">
        <v>0</v>
      </c>
      <c r="T44" s="12">
        <v>177</v>
      </c>
      <c r="U44" s="12">
        <v>192</v>
      </c>
      <c r="V44" s="12">
        <v>24</v>
      </c>
      <c r="W44" s="12">
        <v>0</v>
      </c>
      <c r="X44" s="12">
        <v>700000</v>
      </c>
      <c r="Y44" s="12">
        <v>270</v>
      </c>
      <c r="Z44" s="12">
        <v>277</v>
      </c>
      <c r="AA44" s="12">
        <v>31</v>
      </c>
      <c r="AB44" s="12">
        <v>351702</v>
      </c>
      <c r="AC44" s="12">
        <v>93</v>
      </c>
      <c r="AD44" s="12">
        <v>82</v>
      </c>
      <c r="AE44" s="12">
        <v>12</v>
      </c>
      <c r="AF44" s="12">
        <v>428298</v>
      </c>
      <c r="AG44" s="12">
        <v>177</v>
      </c>
      <c r="AH44" s="12">
        <v>197</v>
      </c>
      <c r="AI44" s="12">
        <v>29</v>
      </c>
      <c r="AJ44" s="12">
        <v>780000</v>
      </c>
      <c r="AK44" s="12">
        <v>900000</v>
      </c>
      <c r="AL44" s="12">
        <v>270</v>
      </c>
      <c r="AM44" s="12">
        <v>279</v>
      </c>
      <c r="AN44" s="12">
        <v>41</v>
      </c>
      <c r="AO44" s="12">
        <v>0</v>
      </c>
      <c r="AP44" s="12">
        <v>93</v>
      </c>
      <c r="AQ44" s="12">
        <v>78</v>
      </c>
      <c r="AR44" s="12">
        <v>3</v>
      </c>
      <c r="AS44" s="12">
        <v>0</v>
      </c>
      <c r="AT44" s="12">
        <v>177</v>
      </c>
      <c r="AU44" s="12">
        <v>201</v>
      </c>
      <c r="AV44" s="12">
        <v>21</v>
      </c>
      <c r="AW44" s="12">
        <v>0</v>
      </c>
      <c r="AX44" s="12">
        <v>0</v>
      </c>
      <c r="AY44" s="12">
        <v>270</v>
      </c>
      <c r="AZ44" s="12">
        <v>279</v>
      </c>
      <c r="BA44" s="12">
        <v>24</v>
      </c>
      <c r="BB44" s="12">
        <f t="shared" si="1"/>
        <v>276.5</v>
      </c>
      <c r="BC44" s="12">
        <f t="shared" si="2"/>
        <v>192.75</v>
      </c>
      <c r="BD44" s="12">
        <f t="shared" si="0"/>
        <v>107074.5</v>
      </c>
      <c r="BE44" s="12">
        <f t="shared" si="3"/>
        <v>555.50972762645915</v>
      </c>
    </row>
    <row r="45" spans="1:57" x14ac:dyDescent="0.25">
      <c r="A45" s="16" t="s">
        <v>0</v>
      </c>
      <c r="B45" s="12">
        <v>231840</v>
      </c>
      <c r="C45" s="12">
        <v>40</v>
      </c>
      <c r="D45" s="12">
        <v>39</v>
      </c>
      <c r="E45" s="12">
        <v>2</v>
      </c>
      <c r="F45" s="12">
        <v>0</v>
      </c>
      <c r="G45" s="12">
        <v>98</v>
      </c>
      <c r="H45" s="12">
        <v>93</v>
      </c>
      <c r="I45" s="12">
        <v>5</v>
      </c>
      <c r="J45" s="12">
        <v>231840</v>
      </c>
      <c r="K45" s="12">
        <v>300000</v>
      </c>
      <c r="L45" s="12">
        <v>138</v>
      </c>
      <c r="M45" s="12">
        <v>132</v>
      </c>
      <c r="N45" s="12">
        <v>7</v>
      </c>
      <c r="O45" s="12">
        <v>0</v>
      </c>
      <c r="P45" s="12">
        <v>40</v>
      </c>
      <c r="Q45" s="12">
        <v>39</v>
      </c>
      <c r="R45" s="12">
        <v>4</v>
      </c>
      <c r="S45" s="12">
        <v>0</v>
      </c>
      <c r="T45" s="12">
        <v>98</v>
      </c>
      <c r="U45" s="12">
        <v>93</v>
      </c>
      <c r="V45" s="12">
        <v>7</v>
      </c>
      <c r="W45" s="12">
        <v>0</v>
      </c>
      <c r="X45" s="12">
        <v>200000</v>
      </c>
      <c r="Y45" s="12">
        <v>138</v>
      </c>
      <c r="Z45" s="12">
        <v>132</v>
      </c>
      <c r="AA45" s="12">
        <v>11</v>
      </c>
      <c r="AB45" s="12">
        <v>60000</v>
      </c>
      <c r="AC45" s="12">
        <v>40</v>
      </c>
      <c r="AD45" s="12">
        <v>38</v>
      </c>
      <c r="AE45" s="12">
        <v>0</v>
      </c>
      <c r="AF45" s="12">
        <v>196000</v>
      </c>
      <c r="AG45" s="12">
        <v>98</v>
      </c>
      <c r="AH45" s="12">
        <v>47</v>
      </c>
      <c r="AI45" s="12">
        <v>3</v>
      </c>
      <c r="AJ45" s="12">
        <v>256000</v>
      </c>
      <c r="AK45" s="12">
        <v>120000</v>
      </c>
      <c r="AL45" s="12">
        <v>138</v>
      </c>
      <c r="AM45" s="12">
        <v>85</v>
      </c>
      <c r="AN45" s="12">
        <v>3</v>
      </c>
      <c r="AO45" s="12">
        <v>0</v>
      </c>
      <c r="AP45" s="12">
        <v>40</v>
      </c>
      <c r="AQ45" s="12">
        <v>14</v>
      </c>
      <c r="AR45" s="12">
        <v>0</v>
      </c>
      <c r="AS45" s="12">
        <v>0</v>
      </c>
      <c r="AT45" s="12">
        <v>98</v>
      </c>
      <c r="AU45" s="12">
        <v>47</v>
      </c>
      <c r="AV45" s="12">
        <v>1</v>
      </c>
      <c r="AW45" s="12">
        <v>0</v>
      </c>
      <c r="AX45" s="12">
        <v>300000</v>
      </c>
      <c r="AY45" s="12">
        <v>138</v>
      </c>
      <c r="AZ45" s="12">
        <v>61</v>
      </c>
      <c r="BA45" s="12">
        <v>1</v>
      </c>
      <c r="BB45" s="12">
        <f t="shared" si="1"/>
        <v>102.5</v>
      </c>
      <c r="BC45" s="12">
        <f t="shared" si="2"/>
        <v>70</v>
      </c>
      <c r="BD45" s="12">
        <f t="shared" si="0"/>
        <v>49000</v>
      </c>
      <c r="BE45" s="12">
        <f t="shared" si="3"/>
        <v>700</v>
      </c>
    </row>
    <row r="46" spans="1:57" x14ac:dyDescent="0.25">
      <c r="A46" s="16" t="s">
        <v>123</v>
      </c>
      <c r="B46" s="12">
        <v>196788.28</v>
      </c>
      <c r="C46" s="12">
        <v>72</v>
      </c>
      <c r="D46" s="12">
        <v>68</v>
      </c>
      <c r="E46" s="12">
        <v>2</v>
      </c>
      <c r="F46" s="12">
        <v>0</v>
      </c>
      <c r="G46" s="12">
        <v>215</v>
      </c>
      <c r="H46" s="12">
        <v>212</v>
      </c>
      <c r="I46" s="12">
        <v>46</v>
      </c>
      <c r="J46" s="12">
        <v>196788.28</v>
      </c>
      <c r="K46" s="12">
        <v>300000</v>
      </c>
      <c r="L46" s="12">
        <v>287</v>
      </c>
      <c r="M46" s="12">
        <v>280</v>
      </c>
      <c r="N46" s="12">
        <v>48</v>
      </c>
      <c r="O46" s="12">
        <v>0</v>
      </c>
      <c r="P46" s="12">
        <v>72</v>
      </c>
      <c r="Q46" s="12">
        <v>68</v>
      </c>
      <c r="R46" s="12">
        <v>1</v>
      </c>
      <c r="S46" s="12">
        <v>0</v>
      </c>
      <c r="T46" s="12">
        <v>215</v>
      </c>
      <c r="U46" s="12">
        <v>208</v>
      </c>
      <c r="V46" s="12">
        <v>33</v>
      </c>
      <c r="W46" s="12">
        <v>0</v>
      </c>
      <c r="X46" s="12">
        <v>300000</v>
      </c>
      <c r="Y46" s="12">
        <v>287</v>
      </c>
      <c r="Z46" s="12">
        <v>276</v>
      </c>
      <c r="AA46" s="12">
        <v>34</v>
      </c>
      <c r="AB46" s="12">
        <v>490612.5</v>
      </c>
      <c r="AC46" s="12">
        <v>72</v>
      </c>
      <c r="AD46" s="12">
        <v>67</v>
      </c>
      <c r="AE46" s="12">
        <v>8</v>
      </c>
      <c r="AF46" s="12">
        <v>0</v>
      </c>
      <c r="AG46" s="12">
        <v>215</v>
      </c>
      <c r="AH46" s="12">
        <v>214</v>
      </c>
      <c r="AI46" s="12">
        <v>32</v>
      </c>
      <c r="AJ46" s="12">
        <v>490612.5</v>
      </c>
      <c r="AK46" s="12">
        <v>200000</v>
      </c>
      <c r="AL46" s="12">
        <v>287</v>
      </c>
      <c r="AM46" s="12">
        <v>281</v>
      </c>
      <c r="AN46" s="12">
        <v>40</v>
      </c>
      <c r="AO46" s="12">
        <v>26268</v>
      </c>
      <c r="AP46" s="12">
        <v>72</v>
      </c>
      <c r="AQ46" s="12">
        <v>64</v>
      </c>
      <c r="AR46" s="12">
        <v>1</v>
      </c>
      <c r="AS46" s="12">
        <v>455312</v>
      </c>
      <c r="AT46" s="12">
        <v>215</v>
      </c>
      <c r="AU46" s="12">
        <v>212</v>
      </c>
      <c r="AV46" s="12">
        <v>19</v>
      </c>
      <c r="AW46" s="12">
        <v>481580</v>
      </c>
      <c r="AX46" s="12">
        <v>300000</v>
      </c>
      <c r="AY46" s="12">
        <v>287</v>
      </c>
      <c r="AZ46" s="12">
        <v>276</v>
      </c>
      <c r="BA46" s="12">
        <v>20</v>
      </c>
      <c r="BB46" s="12">
        <f t="shared" si="1"/>
        <v>278.25</v>
      </c>
      <c r="BC46" s="12">
        <f t="shared" si="2"/>
        <v>211.5</v>
      </c>
      <c r="BD46" s="12">
        <f t="shared" si="0"/>
        <v>113828</v>
      </c>
      <c r="BE46" s="12">
        <f t="shared" si="3"/>
        <v>538.19385342789599</v>
      </c>
    </row>
    <row r="47" spans="1:57" x14ac:dyDescent="0.25">
      <c r="A47" s="16" t="s">
        <v>203</v>
      </c>
      <c r="B47" s="12">
        <v>21606</v>
      </c>
      <c r="C47" s="12">
        <v>23</v>
      </c>
      <c r="D47" s="12">
        <v>20</v>
      </c>
      <c r="E47" s="12">
        <v>0</v>
      </c>
      <c r="F47" s="12">
        <v>0</v>
      </c>
      <c r="G47" s="12">
        <v>56</v>
      </c>
      <c r="H47" s="12">
        <v>55</v>
      </c>
      <c r="I47" s="12">
        <v>13</v>
      </c>
      <c r="J47" s="12">
        <v>21606</v>
      </c>
      <c r="K47" s="12">
        <v>770000</v>
      </c>
      <c r="L47" s="12">
        <v>79</v>
      </c>
      <c r="M47" s="12">
        <v>75</v>
      </c>
      <c r="N47" s="12">
        <v>13</v>
      </c>
      <c r="O47" s="12">
        <v>0</v>
      </c>
      <c r="P47" s="12">
        <v>23</v>
      </c>
      <c r="Q47" s="12">
        <v>23</v>
      </c>
      <c r="R47" s="12">
        <v>1</v>
      </c>
      <c r="S47" s="12">
        <v>130900</v>
      </c>
      <c r="T47" s="12">
        <v>59</v>
      </c>
      <c r="U47" s="12">
        <v>56</v>
      </c>
      <c r="V47" s="12">
        <v>9</v>
      </c>
      <c r="W47" s="12">
        <v>130900</v>
      </c>
      <c r="X47" s="12">
        <v>820000</v>
      </c>
      <c r="Y47" s="12">
        <v>82</v>
      </c>
      <c r="Z47" s="12">
        <v>79</v>
      </c>
      <c r="AA47" s="12">
        <v>10</v>
      </c>
      <c r="AB47" s="12">
        <v>0</v>
      </c>
      <c r="AC47" s="12">
        <v>23</v>
      </c>
      <c r="AD47" s="12">
        <v>23</v>
      </c>
      <c r="AE47" s="12">
        <v>0</v>
      </c>
      <c r="AF47" s="12">
        <v>0</v>
      </c>
      <c r="AG47" s="12">
        <v>58</v>
      </c>
      <c r="AH47" s="12">
        <v>57</v>
      </c>
      <c r="AI47" s="12">
        <v>12</v>
      </c>
      <c r="AJ47" s="12">
        <v>0</v>
      </c>
      <c r="AK47" s="12">
        <v>91000</v>
      </c>
      <c r="AL47" s="12">
        <v>81</v>
      </c>
      <c r="AM47" s="12">
        <v>80</v>
      </c>
      <c r="AN47" s="12">
        <v>12</v>
      </c>
      <c r="AO47" s="12">
        <v>150597.39000000001</v>
      </c>
      <c r="AP47" s="12">
        <v>25</v>
      </c>
      <c r="AQ47" s="12">
        <v>25</v>
      </c>
      <c r="AR47" s="12">
        <v>0</v>
      </c>
      <c r="AS47" s="12">
        <v>0</v>
      </c>
      <c r="AT47" s="12">
        <v>60</v>
      </c>
      <c r="AU47" s="12">
        <v>56</v>
      </c>
      <c r="AV47" s="12">
        <v>6</v>
      </c>
      <c r="AW47" s="12">
        <v>150597.39000000001</v>
      </c>
      <c r="AX47" s="12">
        <v>220000</v>
      </c>
      <c r="AY47" s="12">
        <v>85</v>
      </c>
      <c r="AZ47" s="12">
        <v>81</v>
      </c>
      <c r="BA47" s="12">
        <v>6</v>
      </c>
      <c r="BB47" s="12">
        <f t="shared" si="1"/>
        <v>78.75</v>
      </c>
      <c r="BC47" s="12">
        <f t="shared" si="2"/>
        <v>56</v>
      </c>
      <c r="BD47" s="12">
        <f t="shared" si="0"/>
        <v>32725</v>
      </c>
      <c r="BE47" s="12">
        <f t="shared" si="3"/>
        <v>584.375</v>
      </c>
    </row>
    <row r="48" spans="1:57" x14ac:dyDescent="0.25">
      <c r="A48" s="16" t="s">
        <v>15</v>
      </c>
      <c r="B48" s="12">
        <v>1154473.96</v>
      </c>
      <c r="C48" s="12">
        <v>340</v>
      </c>
      <c r="D48" s="12">
        <v>328</v>
      </c>
      <c r="E48" s="12">
        <v>12</v>
      </c>
      <c r="F48" s="12">
        <v>268402.64</v>
      </c>
      <c r="G48" s="12">
        <v>983</v>
      </c>
      <c r="H48" s="12">
        <v>969</v>
      </c>
      <c r="I48" s="12">
        <v>153</v>
      </c>
      <c r="J48" s="12">
        <v>1422876.6</v>
      </c>
      <c r="K48" s="12">
        <v>3000000</v>
      </c>
      <c r="L48" s="12">
        <v>1323</v>
      </c>
      <c r="M48" s="12">
        <v>1297</v>
      </c>
      <c r="N48" s="12">
        <v>165</v>
      </c>
      <c r="O48" s="12">
        <v>109650.94</v>
      </c>
      <c r="P48" s="12">
        <v>340</v>
      </c>
      <c r="Q48" s="12">
        <v>322</v>
      </c>
      <c r="R48" s="12">
        <v>30</v>
      </c>
      <c r="S48" s="12">
        <v>400782</v>
      </c>
      <c r="T48" s="12">
        <v>983</v>
      </c>
      <c r="U48" s="12">
        <v>964</v>
      </c>
      <c r="V48" s="12">
        <v>175</v>
      </c>
      <c r="W48" s="12">
        <v>510432.94</v>
      </c>
      <c r="X48" s="12">
        <v>1700000</v>
      </c>
      <c r="Y48" s="12">
        <v>1323</v>
      </c>
      <c r="Z48" s="12">
        <v>1286</v>
      </c>
      <c r="AA48" s="12">
        <v>205</v>
      </c>
      <c r="AB48" s="12">
        <v>79554.83</v>
      </c>
      <c r="AC48" s="12">
        <v>340</v>
      </c>
      <c r="AD48" s="12">
        <v>307</v>
      </c>
      <c r="AE48" s="12">
        <v>31</v>
      </c>
      <c r="AF48" s="12">
        <v>471222.4</v>
      </c>
      <c r="AG48" s="12">
        <v>983</v>
      </c>
      <c r="AH48" s="12">
        <v>967</v>
      </c>
      <c r="AI48" s="12">
        <v>179</v>
      </c>
      <c r="AJ48" s="12">
        <v>550777.23</v>
      </c>
      <c r="AK48" s="12">
        <v>1500000</v>
      </c>
      <c r="AL48" s="12">
        <v>1323</v>
      </c>
      <c r="AM48" s="12">
        <v>1274</v>
      </c>
      <c r="AN48" s="12">
        <v>210</v>
      </c>
      <c r="AO48" s="12">
        <v>120685</v>
      </c>
      <c r="AP48" s="12">
        <v>339</v>
      </c>
      <c r="AQ48" s="12">
        <v>294</v>
      </c>
      <c r="AR48" s="12">
        <v>13</v>
      </c>
      <c r="AS48" s="12">
        <v>1041500</v>
      </c>
      <c r="AT48" s="12">
        <v>982</v>
      </c>
      <c r="AU48" s="12">
        <v>961</v>
      </c>
      <c r="AV48" s="12">
        <v>104</v>
      </c>
      <c r="AW48" s="12">
        <v>1162185</v>
      </c>
      <c r="AX48" s="12">
        <v>2380000</v>
      </c>
      <c r="AY48" s="12">
        <v>1321</v>
      </c>
      <c r="AZ48" s="12">
        <v>1255</v>
      </c>
      <c r="BA48" s="12">
        <v>117</v>
      </c>
      <c r="BB48" s="12">
        <f t="shared" si="1"/>
        <v>1278</v>
      </c>
      <c r="BC48" s="12">
        <f t="shared" si="2"/>
        <v>965.25</v>
      </c>
      <c r="BD48" s="12">
        <f t="shared" si="0"/>
        <v>545476.76</v>
      </c>
      <c r="BE48" s="12">
        <f t="shared" si="3"/>
        <v>565.11448847448844</v>
      </c>
    </row>
    <row r="49" spans="1:57" x14ac:dyDescent="0.25">
      <c r="A49" s="16" t="s">
        <v>157</v>
      </c>
      <c r="B49" s="12">
        <v>286240</v>
      </c>
      <c r="C49" s="12">
        <v>126</v>
      </c>
      <c r="D49" s="12">
        <v>123</v>
      </c>
      <c r="E49" s="12">
        <v>18</v>
      </c>
      <c r="F49" s="12">
        <v>14045</v>
      </c>
      <c r="G49" s="12">
        <v>398</v>
      </c>
      <c r="H49" s="12">
        <v>353</v>
      </c>
      <c r="I49" s="12">
        <v>70</v>
      </c>
      <c r="J49" s="12">
        <v>300285</v>
      </c>
      <c r="K49" s="12">
        <v>500000</v>
      </c>
      <c r="L49" s="12">
        <v>524</v>
      </c>
      <c r="M49" s="12">
        <v>476</v>
      </c>
      <c r="N49" s="12">
        <v>88</v>
      </c>
      <c r="O49" s="12">
        <v>178720</v>
      </c>
      <c r="P49" s="12">
        <v>126</v>
      </c>
      <c r="Q49" s="12">
        <v>118</v>
      </c>
      <c r="R49" s="12">
        <v>6</v>
      </c>
      <c r="S49" s="12">
        <v>34335</v>
      </c>
      <c r="T49" s="12">
        <v>398</v>
      </c>
      <c r="U49" s="12">
        <v>347</v>
      </c>
      <c r="V49" s="12">
        <v>67</v>
      </c>
      <c r="W49" s="12">
        <v>213055</v>
      </c>
      <c r="X49" s="12">
        <v>500000</v>
      </c>
      <c r="Y49" s="12">
        <v>524</v>
      </c>
      <c r="Z49" s="12">
        <v>465</v>
      </c>
      <c r="AA49" s="12">
        <v>73</v>
      </c>
      <c r="AB49" s="12">
        <v>107418.15</v>
      </c>
      <c r="AC49" s="12">
        <v>126</v>
      </c>
      <c r="AD49" s="12">
        <v>125</v>
      </c>
      <c r="AE49" s="12">
        <v>15</v>
      </c>
      <c r="AF49" s="12">
        <v>732803.79</v>
      </c>
      <c r="AG49" s="12">
        <v>398</v>
      </c>
      <c r="AH49" s="12">
        <v>371</v>
      </c>
      <c r="AI49" s="12">
        <v>63</v>
      </c>
      <c r="AJ49" s="12">
        <v>840221.94000000006</v>
      </c>
      <c r="AK49" s="12">
        <v>250000</v>
      </c>
      <c r="AL49" s="12">
        <v>524</v>
      </c>
      <c r="AM49" s="12">
        <v>496</v>
      </c>
      <c r="AN49" s="12">
        <v>78</v>
      </c>
      <c r="AO49" s="12">
        <v>4720.42</v>
      </c>
      <c r="AP49" s="12">
        <v>126</v>
      </c>
      <c r="AQ49" s="12">
        <v>120</v>
      </c>
      <c r="AR49" s="12">
        <v>5</v>
      </c>
      <c r="AS49" s="12">
        <v>46831.38</v>
      </c>
      <c r="AT49" s="12">
        <v>398</v>
      </c>
      <c r="AU49" s="12">
        <v>368</v>
      </c>
      <c r="AV49" s="12">
        <v>16</v>
      </c>
      <c r="AW49" s="12">
        <v>51551.799999999996</v>
      </c>
      <c r="AX49" s="12">
        <v>500000</v>
      </c>
      <c r="AY49" s="12">
        <v>524</v>
      </c>
      <c r="AZ49" s="12">
        <v>488</v>
      </c>
      <c r="BA49" s="12">
        <v>21</v>
      </c>
      <c r="BB49" s="12">
        <f t="shared" si="1"/>
        <v>481.25</v>
      </c>
      <c r="BC49" s="12">
        <f t="shared" si="2"/>
        <v>359.75</v>
      </c>
      <c r="BD49" s="12">
        <f t="shared" si="0"/>
        <v>207003.79250000001</v>
      </c>
      <c r="BE49" s="12">
        <f t="shared" si="3"/>
        <v>575.41012508686595</v>
      </c>
    </row>
    <row r="50" spans="1:57" x14ac:dyDescent="0.25">
      <c r="A50" s="16" t="s">
        <v>182</v>
      </c>
      <c r="B50" s="12">
        <v>145521.54</v>
      </c>
      <c r="C50" s="12">
        <v>183</v>
      </c>
      <c r="D50" s="12">
        <v>161</v>
      </c>
      <c r="E50" s="12">
        <v>10</v>
      </c>
      <c r="F50" s="12">
        <v>43904.76</v>
      </c>
      <c r="G50" s="12">
        <v>526</v>
      </c>
      <c r="H50" s="12">
        <v>500</v>
      </c>
      <c r="I50" s="12">
        <v>69</v>
      </c>
      <c r="J50" s="12">
        <v>189426.30000000002</v>
      </c>
      <c r="K50" s="12">
        <v>252200</v>
      </c>
      <c r="L50" s="12">
        <v>709</v>
      </c>
      <c r="M50" s="12">
        <v>661</v>
      </c>
      <c r="N50" s="12">
        <v>79</v>
      </c>
      <c r="O50" s="12">
        <v>116774</v>
      </c>
      <c r="P50" s="12">
        <v>183</v>
      </c>
      <c r="Q50" s="12">
        <v>150</v>
      </c>
      <c r="R50" s="12">
        <v>21</v>
      </c>
      <c r="S50" s="12">
        <v>164051.37</v>
      </c>
      <c r="T50" s="12">
        <v>526</v>
      </c>
      <c r="U50" s="12">
        <v>511</v>
      </c>
      <c r="V50" s="12">
        <v>90</v>
      </c>
      <c r="W50" s="12">
        <v>280825.37</v>
      </c>
      <c r="X50" s="12">
        <v>100000</v>
      </c>
      <c r="Y50" s="12">
        <v>709</v>
      </c>
      <c r="Z50" s="12">
        <v>661</v>
      </c>
      <c r="AA50" s="12">
        <v>111</v>
      </c>
      <c r="AB50" s="12">
        <v>282790.59999999998</v>
      </c>
      <c r="AC50" s="12">
        <v>183</v>
      </c>
      <c r="AD50" s="12">
        <v>143</v>
      </c>
      <c r="AE50" s="12">
        <v>22</v>
      </c>
      <c r="AF50" s="12">
        <v>892899.64</v>
      </c>
      <c r="AG50" s="12">
        <v>526</v>
      </c>
      <c r="AH50" s="12">
        <v>512</v>
      </c>
      <c r="AI50" s="12">
        <v>81</v>
      </c>
      <c r="AJ50" s="12">
        <v>1175690.24</v>
      </c>
      <c r="AK50" s="12">
        <v>180000</v>
      </c>
      <c r="AL50" s="12">
        <v>709</v>
      </c>
      <c r="AM50" s="12">
        <v>655</v>
      </c>
      <c r="AN50" s="12">
        <v>103</v>
      </c>
      <c r="AO50" s="12">
        <v>22516.26</v>
      </c>
      <c r="AP50" s="12">
        <v>183</v>
      </c>
      <c r="AQ50" s="12">
        <v>145</v>
      </c>
      <c r="AR50" s="12">
        <v>5</v>
      </c>
      <c r="AS50" s="12">
        <v>33499.99</v>
      </c>
      <c r="AT50" s="12">
        <v>526</v>
      </c>
      <c r="AU50" s="12">
        <v>510</v>
      </c>
      <c r="AV50" s="12">
        <v>36</v>
      </c>
      <c r="AW50" s="12">
        <v>56016.25</v>
      </c>
      <c r="AX50" s="12">
        <v>50000</v>
      </c>
      <c r="AY50" s="12">
        <v>709</v>
      </c>
      <c r="AZ50" s="12">
        <v>655</v>
      </c>
      <c r="BA50" s="12">
        <v>41</v>
      </c>
      <c r="BB50" s="12">
        <f t="shared" si="1"/>
        <v>658</v>
      </c>
      <c r="BC50" s="12">
        <f t="shared" si="2"/>
        <v>508.25</v>
      </c>
      <c r="BD50" s="12">
        <f t="shared" si="0"/>
        <v>283588.94</v>
      </c>
      <c r="BE50" s="12">
        <f t="shared" si="3"/>
        <v>557.97135268076738</v>
      </c>
    </row>
    <row r="51" spans="1:57" x14ac:dyDescent="0.25">
      <c r="A51" s="16" t="s">
        <v>161</v>
      </c>
      <c r="B51" s="12">
        <v>23500</v>
      </c>
      <c r="C51" s="12">
        <v>165</v>
      </c>
      <c r="D51" s="12">
        <v>155</v>
      </c>
      <c r="E51" s="12">
        <v>15</v>
      </c>
      <c r="F51" s="12">
        <v>1149786.17</v>
      </c>
      <c r="G51" s="12">
        <v>491</v>
      </c>
      <c r="H51" s="12">
        <v>482</v>
      </c>
      <c r="I51" s="12">
        <v>118</v>
      </c>
      <c r="J51" s="12">
        <v>1173286.17</v>
      </c>
      <c r="K51" s="12">
        <v>1500000</v>
      </c>
      <c r="L51" s="12">
        <v>656</v>
      </c>
      <c r="M51" s="12">
        <v>637</v>
      </c>
      <c r="N51" s="12">
        <v>133</v>
      </c>
      <c r="O51" s="12">
        <v>37300</v>
      </c>
      <c r="P51" s="12">
        <v>165</v>
      </c>
      <c r="Q51" s="12">
        <v>153</v>
      </c>
      <c r="R51" s="12">
        <v>17</v>
      </c>
      <c r="S51" s="12">
        <v>0</v>
      </c>
      <c r="T51" s="12">
        <v>491</v>
      </c>
      <c r="U51" s="12">
        <v>482</v>
      </c>
      <c r="V51" s="12">
        <v>119</v>
      </c>
      <c r="W51" s="12">
        <v>37300</v>
      </c>
      <c r="X51" s="12">
        <v>0</v>
      </c>
      <c r="Y51" s="12">
        <v>656</v>
      </c>
      <c r="Z51" s="12">
        <v>635</v>
      </c>
      <c r="AA51" s="12">
        <v>136</v>
      </c>
      <c r="AB51" s="12">
        <v>337449</v>
      </c>
      <c r="AC51" s="12">
        <v>165</v>
      </c>
      <c r="AD51" s="12">
        <v>154</v>
      </c>
      <c r="AE51" s="12">
        <v>16</v>
      </c>
      <c r="AF51" s="12">
        <v>0</v>
      </c>
      <c r="AG51" s="12">
        <v>491</v>
      </c>
      <c r="AH51" s="12">
        <v>484</v>
      </c>
      <c r="AI51" s="12">
        <v>95</v>
      </c>
      <c r="AJ51" s="12">
        <v>337449</v>
      </c>
      <c r="AK51" s="12">
        <v>2000000</v>
      </c>
      <c r="AL51" s="12">
        <v>656</v>
      </c>
      <c r="AM51" s="12">
        <v>638</v>
      </c>
      <c r="AN51" s="12">
        <v>111</v>
      </c>
      <c r="AO51" s="12">
        <v>39490</v>
      </c>
      <c r="AP51" s="12">
        <v>165</v>
      </c>
      <c r="AQ51" s="12">
        <v>157</v>
      </c>
      <c r="AR51" s="12">
        <v>8</v>
      </c>
      <c r="AS51" s="12">
        <v>0</v>
      </c>
      <c r="AT51" s="12">
        <v>491</v>
      </c>
      <c r="AU51" s="12">
        <v>483</v>
      </c>
      <c r="AV51" s="12">
        <v>63</v>
      </c>
      <c r="AW51" s="12">
        <v>39490</v>
      </c>
      <c r="AX51" s="12">
        <v>3000000</v>
      </c>
      <c r="AY51" s="12">
        <v>656</v>
      </c>
      <c r="AZ51" s="12">
        <v>640</v>
      </c>
      <c r="BA51" s="12">
        <v>71</v>
      </c>
      <c r="BB51" s="12">
        <f t="shared" si="1"/>
        <v>637.5</v>
      </c>
      <c r="BC51" s="12">
        <f t="shared" si="2"/>
        <v>482.75</v>
      </c>
      <c r="BD51" s="12">
        <f t="shared" si="0"/>
        <v>287446.54249999998</v>
      </c>
      <c r="BE51" s="12">
        <f t="shared" si="3"/>
        <v>595.43561367167263</v>
      </c>
    </row>
    <row r="52" spans="1:57" x14ac:dyDescent="0.25">
      <c r="A52" s="16" t="s">
        <v>117</v>
      </c>
      <c r="B52" s="12">
        <v>27880</v>
      </c>
      <c r="C52" s="12">
        <v>63</v>
      </c>
      <c r="D52" s="12">
        <v>62</v>
      </c>
      <c r="E52" s="12">
        <v>4</v>
      </c>
      <c r="F52" s="12">
        <v>299710</v>
      </c>
      <c r="G52" s="12">
        <v>198</v>
      </c>
      <c r="H52" s="12">
        <v>189</v>
      </c>
      <c r="I52" s="12">
        <v>26</v>
      </c>
      <c r="J52" s="12">
        <v>327590</v>
      </c>
      <c r="K52" s="12">
        <v>350000</v>
      </c>
      <c r="L52" s="12">
        <v>261</v>
      </c>
      <c r="M52" s="12">
        <v>251</v>
      </c>
      <c r="N52" s="12">
        <v>30</v>
      </c>
      <c r="O52" s="12">
        <v>33066.68</v>
      </c>
      <c r="P52" s="12">
        <v>63</v>
      </c>
      <c r="Q52" s="12">
        <v>59</v>
      </c>
      <c r="R52" s="12">
        <v>10</v>
      </c>
      <c r="S52" s="12">
        <v>16533.34</v>
      </c>
      <c r="T52" s="12">
        <v>198</v>
      </c>
      <c r="U52" s="12">
        <v>186</v>
      </c>
      <c r="V52" s="12">
        <v>39</v>
      </c>
      <c r="W52" s="12">
        <v>49600.020000000004</v>
      </c>
      <c r="X52" s="12">
        <v>850000</v>
      </c>
      <c r="Y52" s="12">
        <v>261</v>
      </c>
      <c r="Z52" s="12">
        <v>245</v>
      </c>
      <c r="AA52" s="12">
        <v>49</v>
      </c>
      <c r="AB52" s="12">
        <v>306600</v>
      </c>
      <c r="AC52" s="12">
        <v>63</v>
      </c>
      <c r="AD52" s="12">
        <v>55</v>
      </c>
      <c r="AE52" s="12">
        <v>7</v>
      </c>
      <c r="AF52" s="12">
        <v>134409.67000000001</v>
      </c>
      <c r="AG52" s="12">
        <v>198</v>
      </c>
      <c r="AH52" s="12">
        <v>184</v>
      </c>
      <c r="AI52" s="12">
        <v>36</v>
      </c>
      <c r="AJ52" s="12">
        <v>441009.67000000004</v>
      </c>
      <c r="AK52" s="12">
        <v>370000</v>
      </c>
      <c r="AL52" s="12">
        <v>261</v>
      </c>
      <c r="AM52" s="12">
        <v>239</v>
      </c>
      <c r="AN52" s="12">
        <v>43</v>
      </c>
      <c r="AO52" s="12">
        <v>0</v>
      </c>
      <c r="AP52" s="12">
        <v>62</v>
      </c>
      <c r="AQ52" s="12">
        <v>53</v>
      </c>
      <c r="AR52" s="12">
        <v>2</v>
      </c>
      <c r="AS52" s="12">
        <v>0</v>
      </c>
      <c r="AT52" s="12">
        <v>198</v>
      </c>
      <c r="AU52" s="12">
        <v>184</v>
      </c>
      <c r="AV52" s="12">
        <v>14</v>
      </c>
      <c r="AW52" s="12">
        <v>0</v>
      </c>
      <c r="AX52" s="12">
        <v>100000</v>
      </c>
      <c r="AY52" s="12">
        <v>260</v>
      </c>
      <c r="AZ52" s="12">
        <v>237</v>
      </c>
      <c r="BA52" s="12">
        <v>16</v>
      </c>
      <c r="BB52" s="12">
        <f t="shared" si="1"/>
        <v>243</v>
      </c>
      <c r="BC52" s="12">
        <f t="shared" si="2"/>
        <v>185.75</v>
      </c>
      <c r="BD52" s="12">
        <f t="shared" si="0"/>
        <v>112663.2525</v>
      </c>
      <c r="BE52" s="12">
        <f t="shared" si="3"/>
        <v>606.53164199192463</v>
      </c>
    </row>
    <row r="53" spans="1:57" x14ac:dyDescent="0.25">
      <c r="A53" s="16" t="s">
        <v>179</v>
      </c>
      <c r="B53" s="12">
        <v>59280</v>
      </c>
      <c r="C53" s="12">
        <v>176</v>
      </c>
      <c r="D53" s="12">
        <v>167</v>
      </c>
      <c r="E53" s="12">
        <v>13</v>
      </c>
      <c r="F53" s="12">
        <v>410532</v>
      </c>
      <c r="G53" s="12">
        <v>513</v>
      </c>
      <c r="H53" s="12">
        <v>498</v>
      </c>
      <c r="I53" s="12">
        <v>137</v>
      </c>
      <c r="J53" s="12">
        <v>469812</v>
      </c>
      <c r="K53" s="12">
        <v>700000</v>
      </c>
      <c r="L53" s="12">
        <v>689</v>
      </c>
      <c r="M53" s="12">
        <v>665</v>
      </c>
      <c r="N53" s="12">
        <v>150</v>
      </c>
      <c r="O53" s="12">
        <v>211326</v>
      </c>
      <c r="P53" s="12">
        <v>175</v>
      </c>
      <c r="Q53" s="12">
        <v>164</v>
      </c>
      <c r="R53" s="12">
        <v>14</v>
      </c>
      <c r="S53" s="12">
        <v>817047.4</v>
      </c>
      <c r="T53" s="12">
        <v>513</v>
      </c>
      <c r="U53" s="12">
        <v>504</v>
      </c>
      <c r="V53" s="12">
        <v>106</v>
      </c>
      <c r="W53" s="12">
        <v>1028373.4</v>
      </c>
      <c r="X53" s="12">
        <v>700000</v>
      </c>
      <c r="Y53" s="12">
        <v>688</v>
      </c>
      <c r="Z53" s="12">
        <v>668</v>
      </c>
      <c r="AA53" s="12">
        <v>120</v>
      </c>
      <c r="AB53" s="12">
        <v>376670</v>
      </c>
      <c r="AC53" s="12">
        <v>176</v>
      </c>
      <c r="AD53" s="12">
        <v>163</v>
      </c>
      <c r="AE53" s="12">
        <v>16</v>
      </c>
      <c r="AF53" s="12">
        <v>0</v>
      </c>
      <c r="AG53" s="12">
        <v>513</v>
      </c>
      <c r="AH53" s="12">
        <v>507</v>
      </c>
      <c r="AI53" s="12">
        <v>104</v>
      </c>
      <c r="AJ53" s="12">
        <v>376670</v>
      </c>
      <c r="AK53" s="12">
        <v>150000</v>
      </c>
      <c r="AL53" s="12">
        <v>689</v>
      </c>
      <c r="AM53" s="12">
        <v>670</v>
      </c>
      <c r="AN53" s="12">
        <v>120</v>
      </c>
      <c r="AO53" s="12">
        <v>99152.2</v>
      </c>
      <c r="AP53" s="12">
        <v>177</v>
      </c>
      <c r="AQ53" s="12">
        <v>164</v>
      </c>
      <c r="AR53" s="12">
        <v>7</v>
      </c>
      <c r="AS53" s="12">
        <v>0</v>
      </c>
      <c r="AT53" s="12">
        <v>516</v>
      </c>
      <c r="AU53" s="12">
        <v>509</v>
      </c>
      <c r="AV53" s="12">
        <v>50</v>
      </c>
      <c r="AW53" s="12">
        <v>99152.2</v>
      </c>
      <c r="AX53" s="12">
        <v>100000</v>
      </c>
      <c r="AY53" s="12">
        <v>693</v>
      </c>
      <c r="AZ53" s="12">
        <v>673</v>
      </c>
      <c r="BA53" s="12">
        <v>57</v>
      </c>
      <c r="BB53" s="12">
        <f t="shared" si="1"/>
        <v>669</v>
      </c>
      <c r="BC53" s="12">
        <f t="shared" si="2"/>
        <v>504.5</v>
      </c>
      <c r="BD53" s="12">
        <f t="shared" si="0"/>
        <v>306894.84999999998</v>
      </c>
      <c r="BE53" s="12">
        <f t="shared" si="3"/>
        <v>608.31486620416251</v>
      </c>
    </row>
    <row r="54" spans="1:57" x14ac:dyDescent="0.25">
      <c r="A54" s="16" t="s">
        <v>162</v>
      </c>
      <c r="B54" s="12">
        <v>124800</v>
      </c>
      <c r="C54" s="12">
        <v>70</v>
      </c>
      <c r="D54" s="12">
        <v>60</v>
      </c>
      <c r="E54" s="12">
        <v>4</v>
      </c>
      <c r="F54" s="12">
        <v>195525</v>
      </c>
      <c r="G54" s="12">
        <v>231</v>
      </c>
      <c r="H54" s="12">
        <v>207</v>
      </c>
      <c r="I54" s="12">
        <v>39</v>
      </c>
      <c r="J54" s="12">
        <v>320325</v>
      </c>
      <c r="K54" s="12">
        <v>350000</v>
      </c>
      <c r="L54" s="12">
        <v>301</v>
      </c>
      <c r="M54" s="12">
        <v>267</v>
      </c>
      <c r="N54" s="12">
        <v>43</v>
      </c>
      <c r="O54" s="12">
        <v>0</v>
      </c>
      <c r="P54" s="12">
        <v>70</v>
      </c>
      <c r="Q54" s="12">
        <v>62</v>
      </c>
      <c r="R54" s="12">
        <v>8</v>
      </c>
      <c r="S54" s="12">
        <v>0</v>
      </c>
      <c r="T54" s="12">
        <v>231</v>
      </c>
      <c r="U54" s="12">
        <v>218</v>
      </c>
      <c r="V54" s="12">
        <v>39</v>
      </c>
      <c r="W54" s="12">
        <v>0</v>
      </c>
      <c r="X54" s="12">
        <v>400000</v>
      </c>
      <c r="Y54" s="12">
        <v>301</v>
      </c>
      <c r="Z54" s="12">
        <v>280</v>
      </c>
      <c r="AA54" s="12">
        <v>47</v>
      </c>
      <c r="AB54" s="12">
        <v>215500</v>
      </c>
      <c r="AC54" s="12">
        <v>70</v>
      </c>
      <c r="AD54" s="12">
        <v>56</v>
      </c>
      <c r="AE54" s="12">
        <v>4</v>
      </c>
      <c r="AF54" s="12">
        <v>255300</v>
      </c>
      <c r="AG54" s="12">
        <v>231</v>
      </c>
      <c r="AH54" s="12">
        <v>212</v>
      </c>
      <c r="AI54" s="12">
        <v>51</v>
      </c>
      <c r="AJ54" s="12">
        <v>470800</v>
      </c>
      <c r="AK54" s="12">
        <v>316900</v>
      </c>
      <c r="AL54" s="12">
        <v>301</v>
      </c>
      <c r="AM54" s="12">
        <v>268</v>
      </c>
      <c r="AN54" s="12">
        <v>55</v>
      </c>
      <c r="AO54" s="12">
        <v>11900</v>
      </c>
      <c r="AP54" s="12">
        <v>70</v>
      </c>
      <c r="AQ54" s="12">
        <v>54</v>
      </c>
      <c r="AR54" s="12">
        <v>2</v>
      </c>
      <c r="AS54" s="12">
        <v>70000</v>
      </c>
      <c r="AT54" s="12">
        <v>231</v>
      </c>
      <c r="AU54" s="12">
        <v>203</v>
      </c>
      <c r="AV54" s="12">
        <v>15</v>
      </c>
      <c r="AW54" s="12">
        <v>81900</v>
      </c>
      <c r="AX54" s="12">
        <v>300000</v>
      </c>
      <c r="AY54" s="12">
        <v>301</v>
      </c>
      <c r="AZ54" s="12">
        <v>257</v>
      </c>
      <c r="BA54" s="12">
        <v>17</v>
      </c>
      <c r="BB54" s="12">
        <f t="shared" si="1"/>
        <v>268</v>
      </c>
      <c r="BC54" s="12">
        <f t="shared" si="2"/>
        <v>210</v>
      </c>
      <c r="BD54" s="12">
        <f t="shared" si="0"/>
        <v>130206.25</v>
      </c>
      <c r="BE54" s="12">
        <f t="shared" si="3"/>
        <v>620.02976190476193</v>
      </c>
    </row>
    <row r="55" spans="1:57" x14ac:dyDescent="0.25">
      <c r="A55" s="16" t="s">
        <v>129</v>
      </c>
      <c r="B55" s="12">
        <v>196224.35</v>
      </c>
      <c r="C55" s="12">
        <v>162</v>
      </c>
      <c r="D55" s="12">
        <v>152</v>
      </c>
      <c r="E55" s="12">
        <v>6</v>
      </c>
      <c r="F55" s="12">
        <v>554141.43999999994</v>
      </c>
      <c r="G55" s="12">
        <v>511</v>
      </c>
      <c r="H55" s="12">
        <v>507</v>
      </c>
      <c r="I55" s="12">
        <v>90</v>
      </c>
      <c r="J55" s="12">
        <v>750365.78999999992</v>
      </c>
      <c r="K55" s="12">
        <v>900000</v>
      </c>
      <c r="L55" s="12">
        <v>673</v>
      </c>
      <c r="M55" s="12">
        <v>659</v>
      </c>
      <c r="N55" s="12">
        <v>96</v>
      </c>
      <c r="O55" s="12">
        <v>108000</v>
      </c>
      <c r="P55" s="12">
        <v>162</v>
      </c>
      <c r="Q55" s="12">
        <v>149</v>
      </c>
      <c r="R55" s="12">
        <v>6</v>
      </c>
      <c r="S55" s="12">
        <v>0</v>
      </c>
      <c r="T55" s="12">
        <v>511</v>
      </c>
      <c r="U55" s="12">
        <v>498</v>
      </c>
      <c r="V55" s="12">
        <v>77</v>
      </c>
      <c r="W55" s="12">
        <v>108000</v>
      </c>
      <c r="X55" s="12">
        <v>1000000</v>
      </c>
      <c r="Y55" s="12">
        <v>673</v>
      </c>
      <c r="Z55" s="12">
        <v>647</v>
      </c>
      <c r="AA55" s="12">
        <v>83</v>
      </c>
      <c r="AB55" s="12">
        <v>398600</v>
      </c>
      <c r="AC55" s="12">
        <v>162</v>
      </c>
      <c r="AD55" s="12">
        <v>151</v>
      </c>
      <c r="AE55" s="12">
        <v>6</v>
      </c>
      <c r="AF55" s="12">
        <v>256800</v>
      </c>
      <c r="AG55" s="12">
        <v>511</v>
      </c>
      <c r="AH55" s="12">
        <v>499</v>
      </c>
      <c r="AI55" s="12">
        <v>66</v>
      </c>
      <c r="AJ55" s="12">
        <v>655400</v>
      </c>
      <c r="AK55" s="12">
        <v>750000</v>
      </c>
      <c r="AL55" s="12">
        <v>673</v>
      </c>
      <c r="AM55" s="12">
        <v>650</v>
      </c>
      <c r="AN55" s="12">
        <v>72</v>
      </c>
      <c r="AO55" s="12">
        <v>0</v>
      </c>
      <c r="AP55" s="12">
        <v>162</v>
      </c>
      <c r="AQ55" s="12">
        <v>151</v>
      </c>
      <c r="AR55" s="12">
        <v>7</v>
      </c>
      <c r="AS55" s="12">
        <v>427820</v>
      </c>
      <c r="AT55" s="12">
        <v>511</v>
      </c>
      <c r="AU55" s="12">
        <v>498</v>
      </c>
      <c r="AV55" s="12">
        <v>38</v>
      </c>
      <c r="AW55" s="12">
        <v>427820</v>
      </c>
      <c r="AX55" s="12">
        <v>800000</v>
      </c>
      <c r="AY55" s="12">
        <v>673</v>
      </c>
      <c r="AZ55" s="12">
        <v>649</v>
      </c>
      <c r="BA55" s="12">
        <v>45</v>
      </c>
      <c r="BB55" s="12">
        <f t="shared" si="1"/>
        <v>651.25</v>
      </c>
      <c r="BC55" s="12">
        <f t="shared" si="2"/>
        <v>500.5</v>
      </c>
      <c r="BD55" s="12">
        <f t="shared" si="0"/>
        <v>309690.36</v>
      </c>
      <c r="BE55" s="12">
        <f t="shared" si="3"/>
        <v>618.761958041958</v>
      </c>
    </row>
    <row r="56" spans="1:57" x14ac:dyDescent="0.25">
      <c r="A56" s="16" t="s">
        <v>30</v>
      </c>
      <c r="B56" s="12">
        <v>25500</v>
      </c>
      <c r="C56" s="12">
        <v>35</v>
      </c>
      <c r="D56" s="12">
        <v>34</v>
      </c>
      <c r="E56" s="12">
        <v>3</v>
      </c>
      <c r="F56" s="12">
        <v>0</v>
      </c>
      <c r="G56" s="12">
        <v>87</v>
      </c>
      <c r="H56" s="12">
        <v>82</v>
      </c>
      <c r="I56" s="12">
        <v>3</v>
      </c>
      <c r="J56" s="12">
        <v>25500</v>
      </c>
      <c r="K56" s="12">
        <v>320000</v>
      </c>
      <c r="L56" s="12">
        <v>122</v>
      </c>
      <c r="M56" s="12">
        <v>116</v>
      </c>
      <c r="N56" s="12">
        <v>6</v>
      </c>
      <c r="O56" s="12">
        <v>0</v>
      </c>
      <c r="P56" s="12">
        <v>35</v>
      </c>
      <c r="Q56" s="12">
        <v>33</v>
      </c>
      <c r="R56" s="12">
        <v>3</v>
      </c>
      <c r="S56" s="12">
        <v>0</v>
      </c>
      <c r="T56" s="12">
        <v>87</v>
      </c>
      <c r="U56" s="12">
        <v>82</v>
      </c>
      <c r="V56" s="12">
        <v>2</v>
      </c>
      <c r="W56" s="12">
        <v>0</v>
      </c>
      <c r="X56" s="12">
        <v>250000</v>
      </c>
      <c r="Y56" s="12">
        <v>122</v>
      </c>
      <c r="Z56" s="12">
        <v>115</v>
      </c>
      <c r="AA56" s="12">
        <v>5</v>
      </c>
      <c r="AB56" s="12">
        <v>0</v>
      </c>
      <c r="AC56" s="12">
        <v>35</v>
      </c>
      <c r="AD56" s="12">
        <v>31</v>
      </c>
      <c r="AE56" s="12">
        <v>1</v>
      </c>
      <c r="AF56" s="12">
        <v>222530</v>
      </c>
      <c r="AG56" s="12">
        <v>87</v>
      </c>
      <c r="AH56" s="12">
        <v>84</v>
      </c>
      <c r="AI56" s="12">
        <v>3</v>
      </c>
      <c r="AJ56" s="12">
        <v>222530</v>
      </c>
      <c r="AK56" s="12">
        <v>0</v>
      </c>
      <c r="AL56" s="12">
        <v>122</v>
      </c>
      <c r="AM56" s="12">
        <v>115</v>
      </c>
      <c r="AN56" s="12">
        <v>4</v>
      </c>
      <c r="AO56" s="12">
        <v>85000</v>
      </c>
      <c r="AP56" s="12">
        <v>35</v>
      </c>
      <c r="AQ56" s="12">
        <v>30</v>
      </c>
      <c r="AR56" s="12">
        <v>0</v>
      </c>
      <c r="AS56" s="12">
        <v>0</v>
      </c>
      <c r="AT56" s="12">
        <v>87</v>
      </c>
      <c r="AU56" s="12">
        <v>82</v>
      </c>
      <c r="AV56" s="12">
        <v>6</v>
      </c>
      <c r="AW56" s="12">
        <v>85000</v>
      </c>
      <c r="AX56" s="12">
        <v>200000</v>
      </c>
      <c r="AY56" s="12">
        <v>122</v>
      </c>
      <c r="AZ56" s="12">
        <v>112</v>
      </c>
      <c r="BA56" s="12">
        <v>6</v>
      </c>
      <c r="BB56" s="12">
        <f t="shared" si="1"/>
        <v>114.5</v>
      </c>
      <c r="BC56" s="12">
        <f t="shared" si="2"/>
        <v>82.5</v>
      </c>
      <c r="BD56" s="12">
        <f t="shared" si="0"/>
        <v>55632.5</v>
      </c>
      <c r="BE56" s="12">
        <f t="shared" si="3"/>
        <v>674.33333333333337</v>
      </c>
    </row>
    <row r="57" spans="1:57" x14ac:dyDescent="0.25">
      <c r="A57" s="16" t="s">
        <v>147</v>
      </c>
      <c r="B57" s="12">
        <v>404260.75</v>
      </c>
      <c r="C57" s="12">
        <v>200</v>
      </c>
      <c r="D57" s="12">
        <v>173</v>
      </c>
      <c r="E57" s="12">
        <v>35</v>
      </c>
      <c r="F57" s="12">
        <v>589895</v>
      </c>
      <c r="G57" s="12">
        <v>621</v>
      </c>
      <c r="H57" s="12">
        <v>619</v>
      </c>
      <c r="I57" s="12">
        <v>90</v>
      </c>
      <c r="J57" s="12">
        <v>994155.75</v>
      </c>
      <c r="K57" s="12">
        <v>1200000</v>
      </c>
      <c r="L57" s="12">
        <v>821</v>
      </c>
      <c r="M57" s="12">
        <v>792</v>
      </c>
      <c r="N57" s="12">
        <v>125</v>
      </c>
      <c r="O57" s="12">
        <v>54274.39</v>
      </c>
      <c r="P57" s="12">
        <v>200</v>
      </c>
      <c r="Q57" s="12">
        <v>164</v>
      </c>
      <c r="R57" s="12">
        <v>25</v>
      </c>
      <c r="S57" s="12">
        <v>69754.61</v>
      </c>
      <c r="T57" s="12">
        <v>621</v>
      </c>
      <c r="U57" s="12">
        <v>621</v>
      </c>
      <c r="V57" s="12">
        <v>82</v>
      </c>
      <c r="W57" s="12">
        <v>124029</v>
      </c>
      <c r="X57" s="12">
        <v>1200000</v>
      </c>
      <c r="Y57" s="12">
        <v>821</v>
      </c>
      <c r="Z57" s="12">
        <v>785</v>
      </c>
      <c r="AA57" s="12">
        <v>107</v>
      </c>
      <c r="AB57" s="12">
        <v>402916.46</v>
      </c>
      <c r="AC57" s="12">
        <v>200</v>
      </c>
      <c r="AD57" s="12">
        <v>163</v>
      </c>
      <c r="AE57" s="12">
        <v>34</v>
      </c>
      <c r="AF57" s="12">
        <v>836384</v>
      </c>
      <c r="AG57" s="12">
        <v>621</v>
      </c>
      <c r="AH57" s="12">
        <v>618</v>
      </c>
      <c r="AI57" s="12">
        <v>108</v>
      </c>
      <c r="AJ57" s="12">
        <v>1239300.46</v>
      </c>
      <c r="AK57" s="12">
        <v>1000000</v>
      </c>
      <c r="AL57" s="12">
        <v>821</v>
      </c>
      <c r="AM57" s="12">
        <v>781</v>
      </c>
      <c r="AN57" s="12">
        <v>142</v>
      </c>
      <c r="AO57" s="12">
        <v>76982.559999999998</v>
      </c>
      <c r="AP57" s="12">
        <v>200</v>
      </c>
      <c r="AQ57" s="12">
        <v>163</v>
      </c>
      <c r="AR57" s="12">
        <v>7</v>
      </c>
      <c r="AS57" s="12">
        <v>23578</v>
      </c>
      <c r="AT57" s="12">
        <v>621</v>
      </c>
      <c r="AU57" s="12">
        <v>621</v>
      </c>
      <c r="AV57" s="12">
        <v>47</v>
      </c>
      <c r="AW57" s="12">
        <v>100560.56</v>
      </c>
      <c r="AX57" s="12">
        <v>1435000</v>
      </c>
      <c r="AY57" s="12">
        <v>821</v>
      </c>
      <c r="AZ57" s="12">
        <v>784</v>
      </c>
      <c r="BA57" s="12">
        <v>54</v>
      </c>
      <c r="BB57" s="12">
        <f t="shared" si="1"/>
        <v>785.5</v>
      </c>
      <c r="BC57" s="12">
        <f t="shared" si="2"/>
        <v>619.75</v>
      </c>
      <c r="BD57" s="12">
        <f t="shared" si="0"/>
        <v>379902.90249999997</v>
      </c>
      <c r="BE57" s="12">
        <f t="shared" si="3"/>
        <v>612.99379185155294</v>
      </c>
    </row>
    <row r="58" spans="1:57" x14ac:dyDescent="0.25">
      <c r="A58" s="16" t="s">
        <v>183</v>
      </c>
      <c r="B58" s="12">
        <v>328423.59999999998</v>
      </c>
      <c r="C58" s="12">
        <v>395</v>
      </c>
      <c r="D58" s="12">
        <v>370</v>
      </c>
      <c r="E58" s="12">
        <v>31</v>
      </c>
      <c r="F58" s="12">
        <v>558497.69999999995</v>
      </c>
      <c r="G58" s="12">
        <v>1133</v>
      </c>
      <c r="H58" s="12">
        <v>1107</v>
      </c>
      <c r="I58" s="12">
        <v>240</v>
      </c>
      <c r="J58" s="12">
        <v>886921.29999999993</v>
      </c>
      <c r="K58" s="12">
        <v>2000000</v>
      </c>
      <c r="L58" s="12">
        <v>1528</v>
      </c>
      <c r="M58" s="12">
        <v>1477</v>
      </c>
      <c r="N58" s="12">
        <v>271</v>
      </c>
      <c r="O58" s="12">
        <v>1394074.7</v>
      </c>
      <c r="P58" s="12">
        <v>395</v>
      </c>
      <c r="Q58" s="12">
        <v>362</v>
      </c>
      <c r="R58" s="12">
        <v>19</v>
      </c>
      <c r="S58" s="12">
        <v>612213.19999999995</v>
      </c>
      <c r="T58" s="12">
        <v>1133</v>
      </c>
      <c r="U58" s="12">
        <v>1109</v>
      </c>
      <c r="V58" s="12">
        <v>232</v>
      </c>
      <c r="W58" s="12">
        <v>2006287.9</v>
      </c>
      <c r="X58" s="12">
        <v>2000000</v>
      </c>
      <c r="Y58" s="12">
        <v>1528</v>
      </c>
      <c r="Z58" s="12">
        <v>1471</v>
      </c>
      <c r="AA58" s="12">
        <v>251</v>
      </c>
      <c r="AB58" s="12">
        <v>283240</v>
      </c>
      <c r="AC58" s="12">
        <v>395</v>
      </c>
      <c r="AD58" s="12">
        <v>372</v>
      </c>
      <c r="AE58" s="12">
        <v>28</v>
      </c>
      <c r="AF58" s="12">
        <v>1436347.15</v>
      </c>
      <c r="AG58" s="12">
        <v>1133</v>
      </c>
      <c r="AH58" s="12">
        <v>1107</v>
      </c>
      <c r="AI58" s="12">
        <v>233</v>
      </c>
      <c r="AJ58" s="12">
        <v>1719587.15</v>
      </c>
      <c r="AK58" s="12">
        <v>0</v>
      </c>
      <c r="AL58" s="12">
        <v>1528</v>
      </c>
      <c r="AM58" s="12">
        <v>1479</v>
      </c>
      <c r="AN58" s="12">
        <v>261</v>
      </c>
      <c r="AO58" s="12">
        <v>142400</v>
      </c>
      <c r="AP58" s="12">
        <v>395</v>
      </c>
      <c r="AQ58" s="12">
        <v>368</v>
      </c>
      <c r="AR58" s="12">
        <v>10</v>
      </c>
      <c r="AS58" s="12">
        <v>241802.55</v>
      </c>
      <c r="AT58" s="12">
        <v>1133</v>
      </c>
      <c r="AU58" s="12">
        <v>1106</v>
      </c>
      <c r="AV58" s="12">
        <v>109</v>
      </c>
      <c r="AW58" s="12">
        <v>384202.55</v>
      </c>
      <c r="AX58" s="12">
        <v>0</v>
      </c>
      <c r="AY58" s="12">
        <v>1528</v>
      </c>
      <c r="AZ58" s="12">
        <v>1474</v>
      </c>
      <c r="BA58" s="12">
        <v>119</v>
      </c>
      <c r="BB58" s="12">
        <f t="shared" si="1"/>
        <v>1475.25</v>
      </c>
      <c r="BC58" s="12">
        <f t="shared" si="2"/>
        <v>1107.25</v>
      </c>
      <c r="BD58" s="12">
        <f t="shared" si="0"/>
        <v>712215.14999999991</v>
      </c>
      <c r="BE58" s="12">
        <f t="shared" si="3"/>
        <v>643.2288552720704</v>
      </c>
    </row>
    <row r="59" spans="1:57" x14ac:dyDescent="0.25">
      <c r="A59" s="16" t="s">
        <v>149</v>
      </c>
      <c r="B59" s="12">
        <v>476280</v>
      </c>
      <c r="C59" s="12">
        <v>325</v>
      </c>
      <c r="D59" s="12">
        <v>303</v>
      </c>
      <c r="E59" s="12">
        <v>22</v>
      </c>
      <c r="F59" s="12">
        <v>2167000</v>
      </c>
      <c r="G59" s="12">
        <v>923</v>
      </c>
      <c r="H59" s="12">
        <v>869</v>
      </c>
      <c r="I59" s="12">
        <v>238</v>
      </c>
      <c r="J59" s="12">
        <v>2643280</v>
      </c>
      <c r="K59" s="12">
        <v>1500000</v>
      </c>
      <c r="L59" s="12">
        <v>1248</v>
      </c>
      <c r="M59" s="12">
        <v>1172</v>
      </c>
      <c r="N59" s="12">
        <v>260</v>
      </c>
      <c r="O59" s="12">
        <v>56593.38</v>
      </c>
      <c r="P59" s="12">
        <v>325</v>
      </c>
      <c r="Q59" s="12">
        <v>298</v>
      </c>
      <c r="R59" s="12">
        <v>34</v>
      </c>
      <c r="S59" s="12">
        <v>142398</v>
      </c>
      <c r="T59" s="12">
        <v>923</v>
      </c>
      <c r="U59" s="12">
        <v>897</v>
      </c>
      <c r="V59" s="12">
        <v>229</v>
      </c>
      <c r="W59" s="12">
        <v>198991.38</v>
      </c>
      <c r="X59" s="12">
        <v>1500000</v>
      </c>
      <c r="Y59" s="12">
        <v>1248</v>
      </c>
      <c r="Z59" s="12">
        <v>1195</v>
      </c>
      <c r="AA59" s="12">
        <v>263</v>
      </c>
      <c r="AB59" s="12">
        <v>233183.32</v>
      </c>
      <c r="AC59" s="12">
        <v>324</v>
      </c>
      <c r="AD59" s="12">
        <v>284</v>
      </c>
      <c r="AE59" s="12">
        <v>27</v>
      </c>
      <c r="AF59" s="12">
        <v>0</v>
      </c>
      <c r="AG59" s="12">
        <v>922</v>
      </c>
      <c r="AH59" s="12">
        <v>872</v>
      </c>
      <c r="AI59" s="12">
        <v>225</v>
      </c>
      <c r="AJ59" s="12">
        <v>233183.32</v>
      </c>
      <c r="AK59" s="12">
        <v>1500000</v>
      </c>
      <c r="AL59" s="12">
        <v>1246</v>
      </c>
      <c r="AM59" s="12">
        <v>1156</v>
      </c>
      <c r="AN59" s="12">
        <v>252</v>
      </c>
      <c r="AO59" s="12">
        <v>519400</v>
      </c>
      <c r="AP59" s="12">
        <v>325</v>
      </c>
      <c r="AQ59" s="12">
        <v>290</v>
      </c>
      <c r="AR59" s="12">
        <v>21</v>
      </c>
      <c r="AS59" s="12">
        <v>0</v>
      </c>
      <c r="AT59" s="12">
        <v>925</v>
      </c>
      <c r="AU59" s="12">
        <v>881</v>
      </c>
      <c r="AV59" s="12">
        <v>139</v>
      </c>
      <c r="AW59" s="12">
        <v>519400</v>
      </c>
      <c r="AX59" s="12">
        <v>2268000</v>
      </c>
      <c r="AY59" s="12">
        <v>1250</v>
      </c>
      <c r="AZ59" s="12">
        <v>1171</v>
      </c>
      <c r="BA59" s="12">
        <v>160</v>
      </c>
      <c r="BB59" s="12">
        <f t="shared" si="1"/>
        <v>1173.5</v>
      </c>
      <c r="BC59" s="12">
        <f t="shared" si="2"/>
        <v>879.75</v>
      </c>
      <c r="BD59" s="12">
        <f t="shared" si="0"/>
        <v>577349.5</v>
      </c>
      <c r="BE59" s="12">
        <f t="shared" si="3"/>
        <v>656.2654163114521</v>
      </c>
    </row>
    <row r="60" spans="1:57" x14ac:dyDescent="0.25">
      <c r="A60" s="16" t="s">
        <v>124</v>
      </c>
      <c r="B60" s="12">
        <v>141170</v>
      </c>
      <c r="C60" s="12">
        <v>139</v>
      </c>
      <c r="D60" s="12">
        <v>128</v>
      </c>
      <c r="E60" s="12">
        <v>18</v>
      </c>
      <c r="F60" s="12">
        <v>648306</v>
      </c>
      <c r="G60" s="12">
        <v>416</v>
      </c>
      <c r="H60" s="12">
        <v>402</v>
      </c>
      <c r="I60" s="12">
        <v>25</v>
      </c>
      <c r="J60" s="12">
        <v>789476</v>
      </c>
      <c r="K60" s="12">
        <v>1500000</v>
      </c>
      <c r="L60" s="12">
        <v>555</v>
      </c>
      <c r="M60" s="12">
        <v>530</v>
      </c>
      <c r="N60" s="12">
        <v>43</v>
      </c>
      <c r="O60" s="12">
        <v>86100</v>
      </c>
      <c r="P60" s="12">
        <v>138</v>
      </c>
      <c r="Q60" s="12">
        <v>126</v>
      </c>
      <c r="R60" s="12">
        <v>7</v>
      </c>
      <c r="S60" s="12">
        <v>0</v>
      </c>
      <c r="T60" s="12">
        <v>416</v>
      </c>
      <c r="U60" s="12">
        <v>410</v>
      </c>
      <c r="V60" s="12">
        <v>26</v>
      </c>
      <c r="W60" s="12">
        <v>86100</v>
      </c>
      <c r="X60" s="12">
        <v>1200000</v>
      </c>
      <c r="Y60" s="12">
        <v>554</v>
      </c>
      <c r="Z60" s="12">
        <v>536</v>
      </c>
      <c r="AA60" s="12">
        <v>33</v>
      </c>
      <c r="AB60" s="12">
        <v>374520</v>
      </c>
      <c r="AC60" s="12">
        <v>139</v>
      </c>
      <c r="AD60" s="12">
        <v>132</v>
      </c>
      <c r="AE60" s="12">
        <v>9</v>
      </c>
      <c r="AF60" s="12">
        <v>464770</v>
      </c>
      <c r="AG60" s="12">
        <v>416</v>
      </c>
      <c r="AH60" s="12">
        <v>411</v>
      </c>
      <c r="AI60" s="12">
        <v>37</v>
      </c>
      <c r="AJ60" s="12">
        <v>839290</v>
      </c>
      <c r="AK60" s="12">
        <v>2400000</v>
      </c>
      <c r="AL60" s="12">
        <v>555</v>
      </c>
      <c r="AM60" s="12">
        <v>543</v>
      </c>
      <c r="AN60" s="12">
        <v>46</v>
      </c>
      <c r="AO60" s="12">
        <v>0</v>
      </c>
      <c r="AP60" s="12">
        <v>139</v>
      </c>
      <c r="AQ60" s="12">
        <v>131</v>
      </c>
      <c r="AR60" s="12">
        <v>5</v>
      </c>
      <c r="AS60" s="12">
        <v>0</v>
      </c>
      <c r="AT60" s="12">
        <v>416</v>
      </c>
      <c r="AU60" s="12">
        <v>407</v>
      </c>
      <c r="AV60" s="12">
        <v>8</v>
      </c>
      <c r="AW60" s="12">
        <v>0</v>
      </c>
      <c r="AX60" s="12">
        <v>7500000</v>
      </c>
      <c r="AY60" s="12">
        <v>555</v>
      </c>
      <c r="AZ60" s="12">
        <v>538</v>
      </c>
      <c r="BA60" s="12">
        <v>13</v>
      </c>
      <c r="BB60" s="12">
        <f t="shared" si="1"/>
        <v>536.75</v>
      </c>
      <c r="BC60" s="12">
        <f t="shared" si="2"/>
        <v>407.5</v>
      </c>
      <c r="BD60" s="12">
        <f t="shared" si="0"/>
        <v>278269</v>
      </c>
      <c r="BE60" s="12">
        <f t="shared" si="3"/>
        <v>682.86871165644175</v>
      </c>
    </row>
    <row r="61" spans="1:57" x14ac:dyDescent="0.25">
      <c r="A61" s="16" t="s">
        <v>12</v>
      </c>
      <c r="B61" s="12">
        <v>252698.86</v>
      </c>
      <c r="C61" s="12">
        <v>63</v>
      </c>
      <c r="D61" s="12">
        <v>61</v>
      </c>
      <c r="E61" s="12">
        <v>1</v>
      </c>
      <c r="F61" s="12">
        <v>264831.2</v>
      </c>
      <c r="G61" s="12">
        <v>247</v>
      </c>
      <c r="H61" s="12">
        <v>244</v>
      </c>
      <c r="I61" s="12">
        <v>44</v>
      </c>
      <c r="J61" s="12">
        <v>517530.06</v>
      </c>
      <c r="K61" s="12">
        <v>500000</v>
      </c>
      <c r="L61" s="12">
        <v>310</v>
      </c>
      <c r="M61" s="12">
        <v>305</v>
      </c>
      <c r="N61" s="12">
        <v>45</v>
      </c>
      <c r="O61" s="12">
        <v>0</v>
      </c>
      <c r="P61" s="12">
        <v>63</v>
      </c>
      <c r="Q61" s="12">
        <v>61</v>
      </c>
      <c r="R61" s="12">
        <v>5</v>
      </c>
      <c r="S61" s="12">
        <v>0</v>
      </c>
      <c r="T61" s="12">
        <v>247</v>
      </c>
      <c r="U61" s="12">
        <v>241</v>
      </c>
      <c r="V61" s="12">
        <v>40</v>
      </c>
      <c r="W61" s="12">
        <v>0</v>
      </c>
      <c r="X61" s="12">
        <v>600000</v>
      </c>
      <c r="Y61" s="12">
        <v>310</v>
      </c>
      <c r="Z61" s="12">
        <v>302</v>
      </c>
      <c r="AA61" s="12">
        <v>45</v>
      </c>
      <c r="AB61" s="12">
        <v>319415.76</v>
      </c>
      <c r="AC61" s="12">
        <v>63</v>
      </c>
      <c r="AD61" s="12">
        <v>57</v>
      </c>
      <c r="AE61" s="12">
        <v>1</v>
      </c>
      <c r="AF61" s="12">
        <v>134424.24</v>
      </c>
      <c r="AG61" s="12">
        <v>247</v>
      </c>
      <c r="AH61" s="12">
        <v>241</v>
      </c>
      <c r="AI61" s="12">
        <v>51</v>
      </c>
      <c r="AJ61" s="12">
        <v>453840</v>
      </c>
      <c r="AK61" s="12">
        <v>780000</v>
      </c>
      <c r="AL61" s="12">
        <v>310</v>
      </c>
      <c r="AM61" s="12">
        <v>298</v>
      </c>
      <c r="AN61" s="12">
        <v>52</v>
      </c>
      <c r="AO61" s="12">
        <v>186336</v>
      </c>
      <c r="AP61" s="12">
        <v>63</v>
      </c>
      <c r="AQ61" s="12">
        <v>59</v>
      </c>
      <c r="AR61" s="12">
        <v>1</v>
      </c>
      <c r="AS61" s="12">
        <v>237654</v>
      </c>
      <c r="AT61" s="12">
        <v>247</v>
      </c>
      <c r="AU61" s="12">
        <v>242</v>
      </c>
      <c r="AV61" s="12">
        <v>22</v>
      </c>
      <c r="AW61" s="12">
        <v>423990</v>
      </c>
      <c r="AX61" s="12">
        <v>0</v>
      </c>
      <c r="AY61" s="12">
        <v>310</v>
      </c>
      <c r="AZ61" s="12">
        <v>301</v>
      </c>
      <c r="BA61" s="12">
        <v>23</v>
      </c>
      <c r="BB61" s="12">
        <f t="shared" si="1"/>
        <v>301.5</v>
      </c>
      <c r="BC61" s="12">
        <f t="shared" si="2"/>
        <v>242</v>
      </c>
      <c r="BD61" s="12">
        <f t="shared" si="0"/>
        <v>159227.35999999999</v>
      </c>
      <c r="BE61" s="12">
        <f t="shared" si="3"/>
        <v>657.96429752066115</v>
      </c>
    </row>
    <row r="62" spans="1:57" x14ac:dyDescent="0.25">
      <c r="A62" s="16" t="s">
        <v>152</v>
      </c>
      <c r="B62" s="12">
        <v>425110.28</v>
      </c>
      <c r="C62" s="12">
        <v>348</v>
      </c>
      <c r="D62" s="12">
        <v>328</v>
      </c>
      <c r="E62" s="12">
        <v>12</v>
      </c>
      <c r="F62" s="12">
        <v>1054413.73</v>
      </c>
      <c r="G62" s="12">
        <v>1038</v>
      </c>
      <c r="H62" s="12">
        <v>1025</v>
      </c>
      <c r="I62" s="12">
        <v>195</v>
      </c>
      <c r="J62" s="12">
        <v>1479524.01</v>
      </c>
      <c r="K62" s="12">
        <v>1300000</v>
      </c>
      <c r="L62" s="12">
        <v>1386</v>
      </c>
      <c r="M62" s="12">
        <v>1353</v>
      </c>
      <c r="N62" s="12">
        <v>207</v>
      </c>
      <c r="O62" s="12">
        <v>76289.33</v>
      </c>
      <c r="P62" s="12">
        <v>348</v>
      </c>
      <c r="Q62" s="12">
        <v>328</v>
      </c>
      <c r="R62" s="12">
        <v>26</v>
      </c>
      <c r="S62" s="12">
        <v>94057.76</v>
      </c>
      <c r="T62" s="12">
        <v>1038</v>
      </c>
      <c r="U62" s="12">
        <v>1023</v>
      </c>
      <c r="V62" s="12">
        <v>164</v>
      </c>
      <c r="W62" s="12">
        <v>170347.09</v>
      </c>
      <c r="X62" s="12">
        <v>1500000</v>
      </c>
      <c r="Y62" s="12">
        <v>1386</v>
      </c>
      <c r="Z62" s="12">
        <v>1351</v>
      </c>
      <c r="AA62" s="12">
        <v>190</v>
      </c>
      <c r="AB62" s="12">
        <v>734137</v>
      </c>
      <c r="AC62" s="12">
        <v>348</v>
      </c>
      <c r="AD62" s="12">
        <v>314</v>
      </c>
      <c r="AE62" s="12">
        <v>32</v>
      </c>
      <c r="AF62" s="12">
        <v>1689830</v>
      </c>
      <c r="AG62" s="12">
        <v>1038</v>
      </c>
      <c r="AH62" s="12">
        <v>1027</v>
      </c>
      <c r="AI62" s="12">
        <v>188</v>
      </c>
      <c r="AJ62" s="12">
        <v>2423967</v>
      </c>
      <c r="AK62" s="12">
        <v>1725000</v>
      </c>
      <c r="AL62" s="12">
        <v>1386</v>
      </c>
      <c r="AM62" s="12">
        <v>1341</v>
      </c>
      <c r="AN62" s="12">
        <v>220</v>
      </c>
      <c r="AO62" s="12">
        <v>40606.74</v>
      </c>
      <c r="AP62" s="12">
        <v>348</v>
      </c>
      <c r="AQ62" s="12">
        <v>299</v>
      </c>
      <c r="AR62" s="12">
        <v>14</v>
      </c>
      <c r="AS62" s="12">
        <v>9604</v>
      </c>
      <c r="AT62" s="12">
        <v>1038</v>
      </c>
      <c r="AU62" s="12">
        <v>1023</v>
      </c>
      <c r="AV62" s="12">
        <v>99</v>
      </c>
      <c r="AW62" s="12">
        <v>50210.74</v>
      </c>
      <c r="AX62" s="12">
        <v>2109000</v>
      </c>
      <c r="AY62" s="12">
        <v>1386</v>
      </c>
      <c r="AZ62" s="12">
        <v>1322</v>
      </c>
      <c r="BA62" s="12">
        <v>113</v>
      </c>
      <c r="BB62" s="12">
        <f t="shared" si="1"/>
        <v>1341.75</v>
      </c>
      <c r="BC62" s="12">
        <f t="shared" si="2"/>
        <v>1024.5</v>
      </c>
      <c r="BD62" s="12">
        <f t="shared" si="0"/>
        <v>711976.37250000006</v>
      </c>
      <c r="BE62" s="12">
        <f t="shared" si="3"/>
        <v>694.9500951683749</v>
      </c>
    </row>
    <row r="63" spans="1:57" x14ac:dyDescent="0.25">
      <c r="A63" s="16" t="s">
        <v>177</v>
      </c>
      <c r="B63" s="12">
        <v>442767.5</v>
      </c>
      <c r="C63" s="12">
        <v>201</v>
      </c>
      <c r="D63" s="12">
        <v>185</v>
      </c>
      <c r="E63" s="12">
        <v>17</v>
      </c>
      <c r="F63" s="12">
        <v>949665</v>
      </c>
      <c r="G63" s="12">
        <v>591</v>
      </c>
      <c r="H63" s="12">
        <v>584</v>
      </c>
      <c r="I63" s="12">
        <v>44</v>
      </c>
      <c r="J63" s="12">
        <v>1392432.5</v>
      </c>
      <c r="K63" s="12">
        <v>1600000</v>
      </c>
      <c r="L63" s="12">
        <v>792</v>
      </c>
      <c r="M63" s="12">
        <v>769</v>
      </c>
      <c r="N63" s="12">
        <v>61</v>
      </c>
      <c r="O63" s="12">
        <v>90450</v>
      </c>
      <c r="P63" s="12">
        <v>202</v>
      </c>
      <c r="Q63" s="12">
        <v>179</v>
      </c>
      <c r="R63" s="12">
        <v>22</v>
      </c>
      <c r="S63" s="12">
        <v>0</v>
      </c>
      <c r="T63" s="12">
        <v>592</v>
      </c>
      <c r="U63" s="12">
        <v>588</v>
      </c>
      <c r="V63" s="12">
        <v>74</v>
      </c>
      <c r="W63" s="12">
        <v>90450</v>
      </c>
      <c r="X63" s="12">
        <v>1600000</v>
      </c>
      <c r="Y63" s="12">
        <v>794</v>
      </c>
      <c r="Z63" s="12">
        <v>767</v>
      </c>
      <c r="AA63" s="12">
        <v>96</v>
      </c>
      <c r="AB63" s="12">
        <v>268059</v>
      </c>
      <c r="AC63" s="12">
        <v>202</v>
      </c>
      <c r="AD63" s="12">
        <v>173</v>
      </c>
      <c r="AE63" s="12">
        <v>21</v>
      </c>
      <c r="AF63" s="12">
        <v>685530</v>
      </c>
      <c r="AG63" s="12">
        <v>592</v>
      </c>
      <c r="AH63" s="12">
        <v>585</v>
      </c>
      <c r="AI63" s="12">
        <v>77</v>
      </c>
      <c r="AJ63" s="12">
        <v>953589</v>
      </c>
      <c r="AK63" s="12">
        <v>1300000</v>
      </c>
      <c r="AL63" s="12">
        <v>794</v>
      </c>
      <c r="AM63" s="12">
        <v>758</v>
      </c>
      <c r="AN63" s="12">
        <v>98</v>
      </c>
      <c r="AO63" s="12">
        <v>49900</v>
      </c>
      <c r="AP63" s="12">
        <v>202</v>
      </c>
      <c r="AQ63" s="12">
        <v>172</v>
      </c>
      <c r="AR63" s="12">
        <v>6</v>
      </c>
      <c r="AS63" s="12">
        <v>0</v>
      </c>
      <c r="AT63" s="12">
        <v>592</v>
      </c>
      <c r="AU63" s="12">
        <v>581</v>
      </c>
      <c r="AV63" s="12">
        <v>46</v>
      </c>
      <c r="AW63" s="12">
        <v>49900</v>
      </c>
      <c r="AX63" s="12">
        <v>100000</v>
      </c>
      <c r="AY63" s="12">
        <v>794</v>
      </c>
      <c r="AZ63" s="12">
        <v>753</v>
      </c>
      <c r="BA63" s="12">
        <v>52</v>
      </c>
      <c r="BB63" s="12">
        <f t="shared" si="1"/>
        <v>761.75</v>
      </c>
      <c r="BC63" s="12">
        <f t="shared" si="2"/>
        <v>584.5</v>
      </c>
      <c r="BD63" s="12">
        <f t="shared" si="0"/>
        <v>408798.75</v>
      </c>
      <c r="BE63" s="12">
        <f t="shared" si="3"/>
        <v>699.39905902480757</v>
      </c>
    </row>
    <row r="64" spans="1:57" x14ac:dyDescent="0.25">
      <c r="A64" s="16" t="s">
        <v>139</v>
      </c>
      <c r="B64" s="12">
        <v>822500</v>
      </c>
      <c r="C64" s="12">
        <v>448</v>
      </c>
      <c r="D64" s="12">
        <v>424</v>
      </c>
      <c r="E64" s="12">
        <v>27</v>
      </c>
      <c r="F64" s="12">
        <v>1913992.42</v>
      </c>
      <c r="G64" s="12">
        <v>1347</v>
      </c>
      <c r="H64" s="12">
        <v>1336</v>
      </c>
      <c r="I64" s="12">
        <v>199</v>
      </c>
      <c r="J64" s="12">
        <v>2736492.42</v>
      </c>
      <c r="K64" s="12">
        <v>4650000</v>
      </c>
      <c r="L64" s="12">
        <v>1795</v>
      </c>
      <c r="M64" s="12">
        <v>1760</v>
      </c>
      <c r="N64" s="12">
        <v>226</v>
      </c>
      <c r="O64" s="12">
        <v>101737</v>
      </c>
      <c r="P64" s="12">
        <v>448</v>
      </c>
      <c r="Q64" s="12">
        <v>422</v>
      </c>
      <c r="R64" s="12">
        <v>29</v>
      </c>
      <c r="S64" s="12">
        <v>58958</v>
      </c>
      <c r="T64" s="12">
        <v>1357</v>
      </c>
      <c r="U64" s="12">
        <v>1326</v>
      </c>
      <c r="V64" s="12">
        <v>259</v>
      </c>
      <c r="W64" s="12">
        <v>160695</v>
      </c>
      <c r="X64" s="12">
        <v>4650000</v>
      </c>
      <c r="Y64" s="12">
        <v>1805</v>
      </c>
      <c r="Z64" s="12">
        <v>1748</v>
      </c>
      <c r="AA64" s="12">
        <v>288</v>
      </c>
      <c r="AB64" s="12">
        <v>175580</v>
      </c>
      <c r="AC64" s="12">
        <v>448</v>
      </c>
      <c r="AD64" s="12">
        <v>417</v>
      </c>
      <c r="AE64" s="12">
        <v>23</v>
      </c>
      <c r="AF64" s="12">
        <v>348140</v>
      </c>
      <c r="AG64" s="12">
        <v>1357</v>
      </c>
      <c r="AH64" s="12">
        <v>1335</v>
      </c>
      <c r="AI64" s="12">
        <v>205</v>
      </c>
      <c r="AJ64" s="12">
        <v>523720</v>
      </c>
      <c r="AK64" s="12">
        <v>16324000</v>
      </c>
      <c r="AL64" s="12">
        <v>1805</v>
      </c>
      <c r="AM64" s="12">
        <v>1752</v>
      </c>
      <c r="AN64" s="12">
        <v>228</v>
      </c>
      <c r="AO64" s="12">
        <v>620666</v>
      </c>
      <c r="AP64" s="12">
        <v>447</v>
      </c>
      <c r="AQ64" s="12">
        <v>410</v>
      </c>
      <c r="AR64" s="12">
        <v>3</v>
      </c>
      <c r="AS64" s="12">
        <v>1428105</v>
      </c>
      <c r="AT64" s="12">
        <v>1356</v>
      </c>
      <c r="AU64" s="12">
        <v>1330</v>
      </c>
      <c r="AV64" s="12">
        <v>101</v>
      </c>
      <c r="AW64" s="12">
        <v>2048771</v>
      </c>
      <c r="AX64" s="12">
        <v>3300000</v>
      </c>
      <c r="AY64" s="12">
        <v>1803</v>
      </c>
      <c r="AZ64" s="12">
        <v>1740</v>
      </c>
      <c r="BA64" s="12">
        <v>104</v>
      </c>
      <c r="BB64" s="12">
        <f t="shared" si="1"/>
        <v>1750</v>
      </c>
      <c r="BC64" s="12">
        <f t="shared" si="2"/>
        <v>1331.75</v>
      </c>
      <c r="BD64" s="12">
        <f t="shared" si="0"/>
        <v>937298.85499999998</v>
      </c>
      <c r="BE64" s="12">
        <f t="shared" si="3"/>
        <v>703.80991552468549</v>
      </c>
    </row>
    <row r="65" spans="1:57" x14ac:dyDescent="0.25">
      <c r="A65" s="16" t="s">
        <v>145</v>
      </c>
      <c r="B65" s="12">
        <v>177202.76</v>
      </c>
      <c r="C65" s="12">
        <v>147</v>
      </c>
      <c r="D65" s="12">
        <v>132</v>
      </c>
      <c r="E65" s="12">
        <v>5</v>
      </c>
      <c r="F65" s="12">
        <v>572797.24</v>
      </c>
      <c r="G65" s="12">
        <v>444</v>
      </c>
      <c r="H65" s="12">
        <v>414</v>
      </c>
      <c r="I65" s="12">
        <v>136</v>
      </c>
      <c r="J65" s="12">
        <v>750000</v>
      </c>
      <c r="K65" s="12">
        <v>990000</v>
      </c>
      <c r="L65" s="12">
        <v>591</v>
      </c>
      <c r="M65" s="12">
        <v>546</v>
      </c>
      <c r="N65" s="12">
        <v>141</v>
      </c>
      <c r="O65" s="12">
        <v>40800</v>
      </c>
      <c r="P65" s="12">
        <v>147</v>
      </c>
      <c r="Q65" s="12">
        <v>133</v>
      </c>
      <c r="R65" s="12">
        <v>9</v>
      </c>
      <c r="S65" s="12">
        <v>0</v>
      </c>
      <c r="T65" s="12">
        <v>444</v>
      </c>
      <c r="U65" s="12">
        <v>420</v>
      </c>
      <c r="V65" s="12">
        <v>128</v>
      </c>
      <c r="W65" s="12">
        <v>40800</v>
      </c>
      <c r="X65" s="12">
        <v>825000</v>
      </c>
      <c r="Y65" s="12">
        <v>591</v>
      </c>
      <c r="Z65" s="12">
        <v>553</v>
      </c>
      <c r="AA65" s="12">
        <v>137</v>
      </c>
      <c r="AB65" s="12">
        <v>404052.88</v>
      </c>
      <c r="AC65" s="12">
        <v>147</v>
      </c>
      <c r="AD65" s="12">
        <v>134</v>
      </c>
      <c r="AE65" s="12">
        <v>10</v>
      </c>
      <c r="AF65" s="12">
        <v>624947</v>
      </c>
      <c r="AG65" s="12">
        <v>444</v>
      </c>
      <c r="AH65" s="12">
        <v>418</v>
      </c>
      <c r="AI65" s="12">
        <v>106</v>
      </c>
      <c r="AJ65" s="12">
        <v>1028999.88</v>
      </c>
      <c r="AK65" s="12">
        <v>907500</v>
      </c>
      <c r="AL65" s="12">
        <v>591</v>
      </c>
      <c r="AM65" s="12">
        <v>552</v>
      </c>
      <c r="AN65" s="12">
        <v>116</v>
      </c>
      <c r="AO65" s="12">
        <v>0</v>
      </c>
      <c r="AP65" s="12">
        <v>147</v>
      </c>
      <c r="AQ65" s="12">
        <v>130</v>
      </c>
      <c r="AR65" s="12">
        <v>1</v>
      </c>
      <c r="AS65" s="12">
        <v>0</v>
      </c>
      <c r="AT65" s="12">
        <v>444</v>
      </c>
      <c r="AU65" s="12">
        <v>421</v>
      </c>
      <c r="AV65" s="12">
        <v>49</v>
      </c>
      <c r="AW65" s="12">
        <v>0</v>
      </c>
      <c r="AX65" s="12">
        <v>1180000</v>
      </c>
      <c r="AY65" s="12">
        <v>591</v>
      </c>
      <c r="AZ65" s="12">
        <v>551</v>
      </c>
      <c r="BA65" s="12">
        <v>50</v>
      </c>
      <c r="BB65" s="12">
        <f t="shared" si="1"/>
        <v>550.5</v>
      </c>
      <c r="BC65" s="12">
        <f t="shared" si="2"/>
        <v>418.25</v>
      </c>
      <c r="BD65" s="12">
        <f t="shared" si="0"/>
        <v>299436.06</v>
      </c>
      <c r="BE65" s="12">
        <f t="shared" si="3"/>
        <v>715.92602510460256</v>
      </c>
    </row>
    <row r="66" spans="1:57" x14ac:dyDescent="0.25">
      <c r="A66" s="16" t="s">
        <v>168</v>
      </c>
      <c r="B66" s="12">
        <v>269895.5</v>
      </c>
      <c r="C66" s="12">
        <v>132</v>
      </c>
      <c r="D66" s="12">
        <v>122</v>
      </c>
      <c r="E66" s="12">
        <v>13</v>
      </c>
      <c r="F66" s="12">
        <v>177873.5</v>
      </c>
      <c r="G66" s="12">
        <v>393</v>
      </c>
      <c r="H66" s="12">
        <v>387</v>
      </c>
      <c r="I66" s="12">
        <v>54</v>
      </c>
      <c r="J66" s="12">
        <v>447769</v>
      </c>
      <c r="K66" s="12">
        <v>1000000</v>
      </c>
      <c r="L66" s="12">
        <v>525</v>
      </c>
      <c r="M66" s="12">
        <v>509</v>
      </c>
      <c r="N66" s="12">
        <v>67</v>
      </c>
      <c r="O66" s="12">
        <v>177194</v>
      </c>
      <c r="P66" s="12">
        <v>132</v>
      </c>
      <c r="Q66" s="12">
        <v>124</v>
      </c>
      <c r="R66" s="12">
        <v>8</v>
      </c>
      <c r="S66" s="12">
        <v>374510</v>
      </c>
      <c r="T66" s="12">
        <v>393</v>
      </c>
      <c r="U66" s="12">
        <v>391</v>
      </c>
      <c r="V66" s="12">
        <v>56</v>
      </c>
      <c r="W66" s="12">
        <v>551704</v>
      </c>
      <c r="X66" s="12">
        <v>1000000</v>
      </c>
      <c r="Y66" s="12">
        <v>525</v>
      </c>
      <c r="Z66" s="12">
        <v>515</v>
      </c>
      <c r="AA66" s="12">
        <v>64</v>
      </c>
      <c r="AB66" s="12">
        <v>394319.2</v>
      </c>
      <c r="AC66" s="12">
        <v>132</v>
      </c>
      <c r="AD66" s="12">
        <v>127</v>
      </c>
      <c r="AE66" s="12">
        <v>6</v>
      </c>
      <c r="AF66" s="12">
        <v>552995</v>
      </c>
      <c r="AG66" s="12">
        <v>393</v>
      </c>
      <c r="AH66" s="12">
        <v>393</v>
      </c>
      <c r="AI66" s="12">
        <v>39</v>
      </c>
      <c r="AJ66" s="12">
        <v>947314.2</v>
      </c>
      <c r="AK66" s="12">
        <v>1000000</v>
      </c>
      <c r="AL66" s="12">
        <v>525</v>
      </c>
      <c r="AM66" s="12">
        <v>520</v>
      </c>
      <c r="AN66" s="12">
        <v>45</v>
      </c>
      <c r="AO66" s="12">
        <v>13910</v>
      </c>
      <c r="AP66" s="12">
        <v>132</v>
      </c>
      <c r="AQ66" s="12">
        <v>127</v>
      </c>
      <c r="AR66" s="12">
        <v>3</v>
      </c>
      <c r="AS66" s="12">
        <v>1239</v>
      </c>
      <c r="AT66" s="12">
        <v>393</v>
      </c>
      <c r="AU66" s="12">
        <v>393</v>
      </c>
      <c r="AV66" s="12">
        <v>21</v>
      </c>
      <c r="AW66" s="12">
        <v>15149</v>
      </c>
      <c r="AX66" s="12">
        <v>1000000</v>
      </c>
      <c r="AY66" s="12">
        <v>525</v>
      </c>
      <c r="AZ66" s="12">
        <v>520</v>
      </c>
      <c r="BA66" s="12">
        <v>24</v>
      </c>
      <c r="BB66" s="12">
        <f t="shared" si="1"/>
        <v>516</v>
      </c>
      <c r="BC66" s="12">
        <f t="shared" si="2"/>
        <v>391</v>
      </c>
      <c r="BD66" s="12">
        <f t="shared" si="0"/>
        <v>276654.375</v>
      </c>
      <c r="BE66" s="12">
        <f t="shared" si="3"/>
        <v>707.55594629156008</v>
      </c>
    </row>
    <row r="67" spans="1:57" x14ac:dyDescent="0.25">
      <c r="A67" s="16" t="s">
        <v>156</v>
      </c>
      <c r="B67" s="12">
        <v>105206.95</v>
      </c>
      <c r="C67" s="12">
        <v>213</v>
      </c>
      <c r="D67" s="12">
        <v>199</v>
      </c>
      <c r="E67" s="12">
        <v>21</v>
      </c>
      <c r="F67" s="12">
        <v>549201.97</v>
      </c>
      <c r="G67" s="12">
        <v>667</v>
      </c>
      <c r="H67" s="12">
        <v>659</v>
      </c>
      <c r="I67" s="12">
        <v>75</v>
      </c>
      <c r="J67" s="12">
        <v>654408.91999999993</v>
      </c>
      <c r="K67" s="12">
        <v>842780</v>
      </c>
      <c r="L67" s="12">
        <v>880</v>
      </c>
      <c r="M67" s="12">
        <v>858</v>
      </c>
      <c r="N67" s="12">
        <v>96</v>
      </c>
      <c r="O67" s="12">
        <v>80848.509999999995</v>
      </c>
      <c r="P67" s="12">
        <v>213</v>
      </c>
      <c r="Q67" s="12">
        <v>195</v>
      </c>
      <c r="R67" s="12">
        <v>26</v>
      </c>
      <c r="S67" s="12">
        <v>235476.71</v>
      </c>
      <c r="T67" s="12">
        <v>667</v>
      </c>
      <c r="U67" s="12">
        <v>660</v>
      </c>
      <c r="V67" s="12">
        <v>82</v>
      </c>
      <c r="W67" s="12">
        <v>316325.21999999997</v>
      </c>
      <c r="X67" s="12">
        <v>985800</v>
      </c>
      <c r="Y67" s="12">
        <v>880</v>
      </c>
      <c r="Z67" s="12">
        <v>855</v>
      </c>
      <c r="AA67" s="12">
        <v>108</v>
      </c>
      <c r="AB67" s="12">
        <v>102002.29</v>
      </c>
      <c r="AC67" s="12">
        <v>213</v>
      </c>
      <c r="AD67" s="12">
        <v>190</v>
      </c>
      <c r="AE67" s="12">
        <v>15</v>
      </c>
      <c r="AF67" s="12">
        <v>987619.16</v>
      </c>
      <c r="AG67" s="12">
        <v>667</v>
      </c>
      <c r="AH67" s="12">
        <v>658</v>
      </c>
      <c r="AI67" s="12">
        <v>69</v>
      </c>
      <c r="AJ67" s="12">
        <v>1089621.45</v>
      </c>
      <c r="AK67" s="12">
        <v>1100000</v>
      </c>
      <c r="AL67" s="12">
        <v>880</v>
      </c>
      <c r="AM67" s="12">
        <v>848</v>
      </c>
      <c r="AN67" s="12">
        <v>84</v>
      </c>
      <c r="AO67" s="12">
        <v>81190.75</v>
      </c>
      <c r="AP67" s="12">
        <v>213</v>
      </c>
      <c r="AQ67" s="12">
        <v>194</v>
      </c>
      <c r="AR67" s="12">
        <v>5</v>
      </c>
      <c r="AS67" s="12">
        <v>72171.5</v>
      </c>
      <c r="AT67" s="12">
        <v>667</v>
      </c>
      <c r="AU67" s="12">
        <v>665</v>
      </c>
      <c r="AV67" s="12">
        <v>27</v>
      </c>
      <c r="AW67" s="12">
        <v>153362.25</v>
      </c>
      <c r="AX67" s="12">
        <v>1500000</v>
      </c>
      <c r="AY67" s="12">
        <v>880</v>
      </c>
      <c r="AZ67" s="12">
        <v>859</v>
      </c>
      <c r="BA67" s="12">
        <v>32</v>
      </c>
      <c r="BB67" s="12">
        <f t="shared" si="1"/>
        <v>855</v>
      </c>
      <c r="BC67" s="12">
        <f t="shared" si="2"/>
        <v>660.5</v>
      </c>
      <c r="BD67" s="12">
        <f t="shared" si="0"/>
        <v>461117.33499999996</v>
      </c>
      <c r="BE67" s="12">
        <f t="shared" si="3"/>
        <v>698.13373959121873</v>
      </c>
    </row>
    <row r="68" spans="1:57" x14ac:dyDescent="0.25">
      <c r="A68" s="16" t="s">
        <v>160</v>
      </c>
      <c r="B68" s="12">
        <v>1399726</v>
      </c>
      <c r="C68" s="12">
        <v>202</v>
      </c>
      <c r="D68" s="12">
        <v>178</v>
      </c>
      <c r="E68" s="12">
        <v>21</v>
      </c>
      <c r="F68" s="12">
        <v>759000</v>
      </c>
      <c r="G68" s="12">
        <v>614</v>
      </c>
      <c r="H68" s="12">
        <v>586</v>
      </c>
      <c r="I68" s="12">
        <v>140</v>
      </c>
      <c r="J68" s="12">
        <v>2158726</v>
      </c>
      <c r="K68" s="12">
        <v>1500000</v>
      </c>
      <c r="L68" s="12">
        <v>816</v>
      </c>
      <c r="M68" s="12">
        <v>764</v>
      </c>
      <c r="N68" s="12">
        <v>161</v>
      </c>
      <c r="O68" s="12">
        <v>200000</v>
      </c>
      <c r="P68" s="12">
        <v>202</v>
      </c>
      <c r="Q68" s="12">
        <v>161</v>
      </c>
      <c r="R68" s="12">
        <v>20</v>
      </c>
      <c r="S68" s="12">
        <v>0</v>
      </c>
      <c r="T68" s="12">
        <v>615</v>
      </c>
      <c r="U68" s="12">
        <v>580</v>
      </c>
      <c r="V68" s="12">
        <v>137</v>
      </c>
      <c r="W68" s="12">
        <v>200000</v>
      </c>
      <c r="X68" s="12">
        <v>1400000</v>
      </c>
      <c r="Y68" s="12">
        <v>817</v>
      </c>
      <c r="Z68" s="12">
        <v>741</v>
      </c>
      <c r="AA68" s="12">
        <v>157</v>
      </c>
      <c r="AB68" s="12">
        <v>1755196</v>
      </c>
      <c r="AC68" s="12">
        <v>202</v>
      </c>
      <c r="AD68" s="12">
        <v>166</v>
      </c>
      <c r="AE68" s="12">
        <v>12</v>
      </c>
      <c r="AF68" s="12">
        <v>328176</v>
      </c>
      <c r="AG68" s="12">
        <v>615</v>
      </c>
      <c r="AH68" s="12">
        <v>591</v>
      </c>
      <c r="AI68" s="12">
        <v>124</v>
      </c>
      <c r="AJ68" s="12">
        <v>2083372</v>
      </c>
      <c r="AK68" s="12">
        <v>1500000</v>
      </c>
      <c r="AL68" s="12">
        <v>817</v>
      </c>
      <c r="AM68" s="12">
        <v>757</v>
      </c>
      <c r="AN68" s="12">
        <v>136</v>
      </c>
      <c r="AO68" s="12">
        <v>163600</v>
      </c>
      <c r="AP68" s="12">
        <v>202</v>
      </c>
      <c r="AQ68" s="12">
        <v>167</v>
      </c>
      <c r="AR68" s="12">
        <v>6</v>
      </c>
      <c r="AS68" s="12">
        <v>569400</v>
      </c>
      <c r="AT68" s="12">
        <v>615</v>
      </c>
      <c r="AU68" s="12">
        <v>596</v>
      </c>
      <c r="AV68" s="12">
        <v>77</v>
      </c>
      <c r="AW68" s="12">
        <v>733000</v>
      </c>
      <c r="AX68" s="12">
        <v>1500000</v>
      </c>
      <c r="AY68" s="12">
        <v>817</v>
      </c>
      <c r="AZ68" s="12">
        <v>763</v>
      </c>
      <c r="BA68" s="12">
        <v>83</v>
      </c>
      <c r="BB68" s="12">
        <f t="shared" si="1"/>
        <v>756.25</v>
      </c>
      <c r="BC68" s="12">
        <f t="shared" si="2"/>
        <v>588.25</v>
      </c>
      <c r="BD68" s="12">
        <f t="shared" si="0"/>
        <v>414144</v>
      </c>
      <c r="BE68" s="12">
        <f t="shared" si="3"/>
        <v>704.02719932001696</v>
      </c>
    </row>
    <row r="69" spans="1:57" x14ac:dyDescent="0.25">
      <c r="A69" s="16" t="s">
        <v>14</v>
      </c>
      <c r="B69" s="12">
        <v>219398.33</v>
      </c>
      <c r="C69" s="12">
        <v>163</v>
      </c>
      <c r="D69" s="12">
        <v>152</v>
      </c>
      <c r="E69" s="12">
        <v>19</v>
      </c>
      <c r="F69" s="12">
        <v>550200.01</v>
      </c>
      <c r="G69" s="12">
        <v>473</v>
      </c>
      <c r="H69" s="12">
        <v>461</v>
      </c>
      <c r="I69" s="12">
        <v>48</v>
      </c>
      <c r="J69" s="12">
        <v>769598.34</v>
      </c>
      <c r="K69" s="12">
        <v>900000</v>
      </c>
      <c r="L69" s="12">
        <v>636</v>
      </c>
      <c r="M69" s="12">
        <v>613</v>
      </c>
      <c r="N69" s="12">
        <v>67</v>
      </c>
      <c r="O69" s="12">
        <v>82469.149999999994</v>
      </c>
      <c r="P69" s="12">
        <v>163</v>
      </c>
      <c r="Q69" s="12">
        <v>147</v>
      </c>
      <c r="R69" s="12">
        <v>24</v>
      </c>
      <c r="S69" s="12">
        <v>263040</v>
      </c>
      <c r="T69" s="12">
        <v>473</v>
      </c>
      <c r="U69" s="12">
        <v>464</v>
      </c>
      <c r="V69" s="12">
        <v>63</v>
      </c>
      <c r="W69" s="12">
        <v>345509.15</v>
      </c>
      <c r="X69" s="12">
        <v>1100000</v>
      </c>
      <c r="Y69" s="12">
        <v>636</v>
      </c>
      <c r="Z69" s="12">
        <v>611</v>
      </c>
      <c r="AA69" s="12">
        <v>87</v>
      </c>
      <c r="AB69" s="12">
        <v>507950</v>
      </c>
      <c r="AC69" s="12">
        <v>163</v>
      </c>
      <c r="AD69" s="12">
        <v>146</v>
      </c>
      <c r="AE69" s="12">
        <v>13</v>
      </c>
      <c r="AF69" s="12">
        <v>180023.2</v>
      </c>
      <c r="AG69" s="12">
        <v>473</v>
      </c>
      <c r="AH69" s="12">
        <v>468</v>
      </c>
      <c r="AI69" s="12">
        <v>69</v>
      </c>
      <c r="AJ69" s="12">
        <v>687973.2</v>
      </c>
      <c r="AK69" s="12">
        <v>1500000</v>
      </c>
      <c r="AL69" s="12">
        <v>636</v>
      </c>
      <c r="AM69" s="12">
        <v>614</v>
      </c>
      <c r="AN69" s="12">
        <v>82</v>
      </c>
      <c r="AO69" s="12">
        <v>236970</v>
      </c>
      <c r="AP69" s="12">
        <v>163</v>
      </c>
      <c r="AQ69" s="12">
        <v>151</v>
      </c>
      <c r="AR69" s="12">
        <v>2</v>
      </c>
      <c r="AS69" s="12">
        <v>353732.96</v>
      </c>
      <c r="AT69" s="12">
        <v>473</v>
      </c>
      <c r="AU69" s="12">
        <v>472</v>
      </c>
      <c r="AV69" s="12">
        <v>26</v>
      </c>
      <c r="AW69" s="12">
        <v>590702.96</v>
      </c>
      <c r="AX69" s="12">
        <v>2500000</v>
      </c>
      <c r="AY69" s="12">
        <v>636</v>
      </c>
      <c r="AZ69" s="12">
        <v>623</v>
      </c>
      <c r="BA69" s="12">
        <v>28</v>
      </c>
      <c r="BB69" s="12">
        <f t="shared" si="1"/>
        <v>615.25</v>
      </c>
      <c r="BC69" s="12">
        <f t="shared" si="2"/>
        <v>466.25</v>
      </c>
      <c r="BD69" s="12">
        <f t="shared" si="0"/>
        <v>336749.04249999998</v>
      </c>
      <c r="BE69" s="12">
        <f t="shared" si="3"/>
        <v>722.24995710455755</v>
      </c>
    </row>
    <row r="70" spans="1:57" x14ac:dyDescent="0.25">
      <c r="A70" s="16" t="s">
        <v>7</v>
      </c>
      <c r="B70" s="12">
        <v>401670.86</v>
      </c>
      <c r="C70" s="12">
        <v>192</v>
      </c>
      <c r="D70" s="12">
        <v>165</v>
      </c>
      <c r="E70" s="12">
        <v>4</v>
      </c>
      <c r="F70" s="12">
        <v>581123.63</v>
      </c>
      <c r="G70" s="12">
        <v>594</v>
      </c>
      <c r="H70" s="12">
        <v>546</v>
      </c>
      <c r="I70" s="12">
        <v>289</v>
      </c>
      <c r="J70" s="12">
        <v>982794.49</v>
      </c>
      <c r="K70" s="12">
        <v>0</v>
      </c>
      <c r="L70" s="12">
        <v>786</v>
      </c>
      <c r="M70" s="12">
        <v>711</v>
      </c>
      <c r="N70" s="12">
        <v>293</v>
      </c>
      <c r="O70" s="12">
        <v>172268.52</v>
      </c>
      <c r="P70" s="12">
        <v>192</v>
      </c>
      <c r="Q70" s="12">
        <v>186</v>
      </c>
      <c r="R70" s="12">
        <v>19</v>
      </c>
      <c r="S70" s="12">
        <v>325982.90999999997</v>
      </c>
      <c r="T70" s="12">
        <v>593</v>
      </c>
      <c r="U70" s="12">
        <v>575</v>
      </c>
      <c r="V70" s="12">
        <v>308</v>
      </c>
      <c r="W70" s="12">
        <v>498251.42999999993</v>
      </c>
      <c r="X70" s="12">
        <v>1230000</v>
      </c>
      <c r="Y70" s="12">
        <v>785</v>
      </c>
      <c r="Z70" s="12">
        <v>761</v>
      </c>
      <c r="AA70" s="12">
        <v>327</v>
      </c>
      <c r="AB70" s="12">
        <v>551936</v>
      </c>
      <c r="AC70" s="12">
        <v>207</v>
      </c>
      <c r="AD70" s="12">
        <v>170</v>
      </c>
      <c r="AE70" s="12">
        <v>15</v>
      </c>
      <c r="AF70" s="12">
        <v>422070.26</v>
      </c>
      <c r="AG70" s="12">
        <v>623</v>
      </c>
      <c r="AH70" s="12">
        <v>524</v>
      </c>
      <c r="AI70" s="12">
        <v>268</v>
      </c>
      <c r="AJ70" s="12">
        <v>974006.26</v>
      </c>
      <c r="AK70" s="12">
        <v>1683000</v>
      </c>
      <c r="AL70" s="12">
        <v>830</v>
      </c>
      <c r="AM70" s="12">
        <v>694</v>
      </c>
      <c r="AN70" s="12">
        <v>283</v>
      </c>
      <c r="AO70" s="12">
        <v>96804.14</v>
      </c>
      <c r="AP70" s="12">
        <v>206</v>
      </c>
      <c r="AQ70" s="12">
        <v>168</v>
      </c>
      <c r="AR70" s="12">
        <v>13</v>
      </c>
      <c r="AS70" s="12">
        <v>332282.15000000002</v>
      </c>
      <c r="AT70" s="12">
        <v>621</v>
      </c>
      <c r="AU70" s="12">
        <v>580</v>
      </c>
      <c r="AV70" s="12">
        <v>160</v>
      </c>
      <c r="AW70" s="12">
        <v>429086.29000000004</v>
      </c>
      <c r="AX70" s="12">
        <v>1500000</v>
      </c>
      <c r="AY70" s="12">
        <v>827</v>
      </c>
      <c r="AZ70" s="12">
        <v>748</v>
      </c>
      <c r="BA70" s="12">
        <v>173</v>
      </c>
      <c r="BB70" s="12">
        <f t="shared" si="1"/>
        <v>728.5</v>
      </c>
      <c r="BC70" s="12">
        <f t="shared" si="2"/>
        <v>556.25</v>
      </c>
      <c r="BD70" s="12">
        <f t="shared" si="0"/>
        <v>415364.73750000005</v>
      </c>
      <c r="BE70" s="12">
        <f t="shared" si="3"/>
        <v>746.72312359550574</v>
      </c>
    </row>
    <row r="71" spans="1:57" x14ac:dyDescent="0.25">
      <c r="A71" s="16" t="s">
        <v>133</v>
      </c>
      <c r="B71" s="12">
        <v>109630</v>
      </c>
      <c r="C71" s="12">
        <v>97</v>
      </c>
      <c r="D71" s="12">
        <v>94</v>
      </c>
      <c r="E71" s="12">
        <v>9</v>
      </c>
      <c r="F71" s="12">
        <v>42705</v>
      </c>
      <c r="G71" s="12">
        <v>307</v>
      </c>
      <c r="H71" s="12">
        <v>276</v>
      </c>
      <c r="I71" s="12">
        <v>42</v>
      </c>
      <c r="J71" s="12">
        <v>152335</v>
      </c>
      <c r="K71" s="12">
        <v>500000</v>
      </c>
      <c r="L71" s="12">
        <v>404</v>
      </c>
      <c r="M71" s="12">
        <v>370</v>
      </c>
      <c r="N71" s="12">
        <v>51</v>
      </c>
      <c r="O71" s="12">
        <v>500350</v>
      </c>
      <c r="P71" s="12">
        <v>97</v>
      </c>
      <c r="Q71" s="12">
        <v>93</v>
      </c>
      <c r="R71" s="12">
        <v>9</v>
      </c>
      <c r="S71" s="12">
        <v>333100</v>
      </c>
      <c r="T71" s="12">
        <v>307</v>
      </c>
      <c r="U71" s="12">
        <v>274</v>
      </c>
      <c r="V71" s="12">
        <v>45</v>
      </c>
      <c r="W71" s="12">
        <v>833450</v>
      </c>
      <c r="X71" s="12">
        <v>800000</v>
      </c>
      <c r="Y71" s="12">
        <v>404</v>
      </c>
      <c r="Z71" s="12">
        <v>367</v>
      </c>
      <c r="AA71" s="12">
        <v>54</v>
      </c>
      <c r="AB71" s="12">
        <v>175225</v>
      </c>
      <c r="AC71" s="12">
        <v>97</v>
      </c>
      <c r="AD71" s="12">
        <v>93</v>
      </c>
      <c r="AE71" s="12">
        <v>5</v>
      </c>
      <c r="AF71" s="12">
        <v>460708</v>
      </c>
      <c r="AG71" s="12">
        <v>307</v>
      </c>
      <c r="AH71" s="12">
        <v>280</v>
      </c>
      <c r="AI71" s="12">
        <v>42</v>
      </c>
      <c r="AJ71" s="12">
        <v>635933</v>
      </c>
      <c r="AK71" s="12">
        <v>600000</v>
      </c>
      <c r="AL71" s="12">
        <v>404</v>
      </c>
      <c r="AM71" s="12">
        <v>373</v>
      </c>
      <c r="AN71" s="12">
        <v>47</v>
      </c>
      <c r="AO71" s="12">
        <v>12161</v>
      </c>
      <c r="AP71" s="12">
        <v>97</v>
      </c>
      <c r="AQ71" s="12">
        <v>95</v>
      </c>
      <c r="AR71" s="12">
        <v>4</v>
      </c>
      <c r="AS71" s="12">
        <v>12007</v>
      </c>
      <c r="AT71" s="12">
        <v>306</v>
      </c>
      <c r="AU71" s="12">
        <v>283</v>
      </c>
      <c r="AV71" s="12">
        <v>20</v>
      </c>
      <c r="AW71" s="12">
        <v>24168</v>
      </c>
      <c r="AX71" s="12">
        <v>900000</v>
      </c>
      <c r="AY71" s="12">
        <v>403</v>
      </c>
      <c r="AZ71" s="12">
        <v>378</v>
      </c>
      <c r="BA71" s="12">
        <v>24</v>
      </c>
      <c r="BB71" s="12">
        <f t="shared" si="1"/>
        <v>372</v>
      </c>
      <c r="BC71" s="12">
        <f t="shared" si="2"/>
        <v>278.25</v>
      </c>
      <c r="BD71" s="12">
        <f t="shared" si="0"/>
        <v>212130</v>
      </c>
      <c r="BE71" s="12">
        <f t="shared" si="3"/>
        <v>762.37196765498652</v>
      </c>
    </row>
    <row r="72" spans="1:57" x14ac:dyDescent="0.25">
      <c r="A72" s="16" t="s">
        <v>125</v>
      </c>
      <c r="B72" s="12">
        <v>237843.28</v>
      </c>
      <c r="C72" s="12">
        <v>195</v>
      </c>
      <c r="D72" s="12">
        <v>180</v>
      </c>
      <c r="E72" s="12">
        <v>18</v>
      </c>
      <c r="F72" s="12">
        <v>892876.71</v>
      </c>
      <c r="G72" s="12">
        <v>585</v>
      </c>
      <c r="H72" s="12">
        <v>588</v>
      </c>
      <c r="I72" s="12">
        <v>84</v>
      </c>
      <c r="J72" s="12">
        <v>1130719.99</v>
      </c>
      <c r="K72" s="12">
        <v>1200000</v>
      </c>
      <c r="L72" s="12">
        <v>780</v>
      </c>
      <c r="M72" s="12">
        <v>768</v>
      </c>
      <c r="N72" s="12">
        <v>102</v>
      </c>
      <c r="O72" s="12">
        <v>102850</v>
      </c>
      <c r="P72" s="12">
        <v>195</v>
      </c>
      <c r="Q72" s="12">
        <v>179</v>
      </c>
      <c r="R72" s="12">
        <v>29</v>
      </c>
      <c r="S72" s="12">
        <v>124676.33</v>
      </c>
      <c r="T72" s="12">
        <v>585</v>
      </c>
      <c r="U72" s="12">
        <v>583</v>
      </c>
      <c r="V72" s="12">
        <v>56</v>
      </c>
      <c r="W72" s="12">
        <v>227526.33000000002</v>
      </c>
      <c r="X72" s="12">
        <v>1200000</v>
      </c>
      <c r="Y72" s="12">
        <v>780</v>
      </c>
      <c r="Z72" s="12">
        <v>762</v>
      </c>
      <c r="AA72" s="12">
        <v>85</v>
      </c>
      <c r="AB72" s="12">
        <v>413614.27</v>
      </c>
      <c r="AC72" s="12">
        <v>195</v>
      </c>
      <c r="AD72" s="12">
        <v>171</v>
      </c>
      <c r="AE72" s="12">
        <v>24</v>
      </c>
      <c r="AF72" s="12">
        <v>613478.78</v>
      </c>
      <c r="AG72" s="12">
        <v>585</v>
      </c>
      <c r="AH72" s="12">
        <v>584</v>
      </c>
      <c r="AI72" s="12">
        <v>61</v>
      </c>
      <c r="AJ72" s="12">
        <v>1027093.05</v>
      </c>
      <c r="AK72" s="12">
        <v>2000000</v>
      </c>
      <c r="AL72" s="12">
        <v>780</v>
      </c>
      <c r="AM72" s="12">
        <v>755</v>
      </c>
      <c r="AN72" s="12">
        <v>85</v>
      </c>
      <c r="AO72" s="12">
        <v>55055.65</v>
      </c>
      <c r="AP72" s="12">
        <v>195</v>
      </c>
      <c r="AQ72" s="12">
        <v>165</v>
      </c>
      <c r="AR72" s="12">
        <v>8</v>
      </c>
      <c r="AS72" s="12">
        <v>89861.62</v>
      </c>
      <c r="AT72" s="12">
        <v>585</v>
      </c>
      <c r="AU72" s="12">
        <v>595</v>
      </c>
      <c r="AV72" s="12">
        <v>29</v>
      </c>
      <c r="AW72" s="12">
        <v>144917.26999999999</v>
      </c>
      <c r="AX72" s="12">
        <v>2000000</v>
      </c>
      <c r="AY72" s="12">
        <v>780</v>
      </c>
      <c r="AZ72" s="12">
        <v>760</v>
      </c>
      <c r="BA72" s="12">
        <v>37</v>
      </c>
      <c r="BB72" s="12">
        <f t="shared" si="1"/>
        <v>761.25</v>
      </c>
      <c r="BC72" s="12">
        <f t="shared" si="2"/>
        <v>587.5</v>
      </c>
      <c r="BD72" s="12">
        <f t="shared" ref="BD72:BD135" si="7">(SUM(F72)+S72+AF72+AS72)/4</f>
        <v>430223.35999999999</v>
      </c>
      <c r="BE72" s="12">
        <f t="shared" si="3"/>
        <v>732.29508085106386</v>
      </c>
    </row>
    <row r="73" spans="1:57" x14ac:dyDescent="0.25">
      <c r="A73" s="16" t="s">
        <v>180</v>
      </c>
      <c r="B73" s="12">
        <v>152700</v>
      </c>
      <c r="C73" s="12">
        <v>218</v>
      </c>
      <c r="D73" s="12">
        <v>199</v>
      </c>
      <c r="E73" s="12">
        <v>20</v>
      </c>
      <c r="F73" s="12">
        <v>687270</v>
      </c>
      <c r="G73" s="12">
        <v>627</v>
      </c>
      <c r="H73" s="12">
        <v>576</v>
      </c>
      <c r="I73" s="12">
        <v>144</v>
      </c>
      <c r="J73" s="12">
        <v>839970</v>
      </c>
      <c r="K73" s="12">
        <v>1080000</v>
      </c>
      <c r="L73" s="12">
        <v>845</v>
      </c>
      <c r="M73" s="12">
        <v>775</v>
      </c>
      <c r="N73" s="12">
        <v>164</v>
      </c>
      <c r="O73" s="12">
        <v>58000</v>
      </c>
      <c r="P73" s="12">
        <v>218</v>
      </c>
      <c r="Q73" s="12">
        <v>206</v>
      </c>
      <c r="R73" s="12">
        <v>22</v>
      </c>
      <c r="S73" s="12">
        <v>235014</v>
      </c>
      <c r="T73" s="12">
        <v>627</v>
      </c>
      <c r="U73" s="12">
        <v>604</v>
      </c>
      <c r="V73" s="12">
        <v>139</v>
      </c>
      <c r="W73" s="12">
        <v>293014</v>
      </c>
      <c r="X73" s="12">
        <v>800000</v>
      </c>
      <c r="Y73" s="12">
        <v>845</v>
      </c>
      <c r="Z73" s="12">
        <v>810</v>
      </c>
      <c r="AA73" s="12">
        <v>161</v>
      </c>
      <c r="AB73" s="12">
        <v>618312.75</v>
      </c>
      <c r="AC73" s="12">
        <v>218</v>
      </c>
      <c r="AD73" s="12">
        <v>200</v>
      </c>
      <c r="AE73" s="12">
        <v>22</v>
      </c>
      <c r="AF73" s="12">
        <v>754803.25</v>
      </c>
      <c r="AG73" s="12">
        <v>627</v>
      </c>
      <c r="AH73" s="12">
        <v>597</v>
      </c>
      <c r="AI73" s="12">
        <v>132</v>
      </c>
      <c r="AJ73" s="12">
        <v>1373116</v>
      </c>
      <c r="AK73" s="12">
        <v>1000000</v>
      </c>
      <c r="AL73" s="12">
        <v>845</v>
      </c>
      <c r="AM73" s="12">
        <v>797</v>
      </c>
      <c r="AN73" s="12">
        <v>154</v>
      </c>
      <c r="AO73" s="12">
        <v>51651.44</v>
      </c>
      <c r="AP73" s="12">
        <v>218</v>
      </c>
      <c r="AQ73" s="12">
        <v>192</v>
      </c>
      <c r="AR73" s="12">
        <v>5</v>
      </c>
      <c r="AS73" s="12">
        <v>147458.29999999999</v>
      </c>
      <c r="AT73" s="12">
        <v>627</v>
      </c>
      <c r="AU73" s="12">
        <v>591</v>
      </c>
      <c r="AV73" s="12">
        <v>58</v>
      </c>
      <c r="AW73" s="12">
        <v>199109.74</v>
      </c>
      <c r="AX73" s="12">
        <v>1000000</v>
      </c>
      <c r="AY73" s="12">
        <v>845</v>
      </c>
      <c r="AZ73" s="12">
        <v>783</v>
      </c>
      <c r="BA73" s="12">
        <v>63</v>
      </c>
      <c r="BB73" s="12">
        <f t="shared" ref="BB73:BB136" si="8">(SUM(M73)+Z73+AM73+AZ73)/4</f>
        <v>791.25</v>
      </c>
      <c r="BC73" s="12">
        <f t="shared" ref="BC73:BC136" si="9">(SUM(H73)+U73+AH73+AU73)/4</f>
        <v>592</v>
      </c>
      <c r="BD73" s="12">
        <f t="shared" si="7"/>
        <v>456136.38750000001</v>
      </c>
      <c r="BE73" s="12">
        <f t="shared" ref="BE73:BE136" si="10">SUM(BD73)/BC73</f>
        <v>770.50065456081086</v>
      </c>
    </row>
    <row r="74" spans="1:57" x14ac:dyDescent="0.25">
      <c r="A74" s="16" t="s">
        <v>135</v>
      </c>
      <c r="B74" s="12">
        <v>403744</v>
      </c>
      <c r="C74" s="12">
        <v>408</v>
      </c>
      <c r="D74" s="12">
        <v>386</v>
      </c>
      <c r="E74" s="12">
        <v>20</v>
      </c>
      <c r="F74" s="12">
        <v>1456256</v>
      </c>
      <c r="G74" s="12">
        <v>1147</v>
      </c>
      <c r="H74" s="12">
        <v>1131</v>
      </c>
      <c r="I74" s="12">
        <v>232</v>
      </c>
      <c r="J74" s="12">
        <v>1860000</v>
      </c>
      <c r="K74" s="12">
        <v>2600000</v>
      </c>
      <c r="L74" s="12">
        <v>1555</v>
      </c>
      <c r="M74" s="12">
        <v>1517</v>
      </c>
      <c r="N74" s="12">
        <v>252</v>
      </c>
      <c r="O74" s="12">
        <v>80000</v>
      </c>
      <c r="P74" s="12">
        <v>408</v>
      </c>
      <c r="Q74" s="12">
        <v>387</v>
      </c>
      <c r="R74" s="12">
        <v>27</v>
      </c>
      <c r="S74" s="12">
        <v>0</v>
      </c>
      <c r="T74" s="12">
        <v>1147</v>
      </c>
      <c r="U74" s="12">
        <v>1136</v>
      </c>
      <c r="V74" s="12">
        <v>217</v>
      </c>
      <c r="W74" s="12">
        <v>80000</v>
      </c>
      <c r="X74" s="12">
        <v>2000000</v>
      </c>
      <c r="Y74" s="12">
        <v>1555</v>
      </c>
      <c r="Z74" s="12">
        <v>1523</v>
      </c>
      <c r="AA74" s="12">
        <v>244</v>
      </c>
      <c r="AB74" s="12">
        <v>842000</v>
      </c>
      <c r="AC74" s="12">
        <v>408</v>
      </c>
      <c r="AD74" s="12">
        <v>383</v>
      </c>
      <c r="AE74" s="12">
        <v>15</v>
      </c>
      <c r="AF74" s="12">
        <v>2014000</v>
      </c>
      <c r="AG74" s="12">
        <v>1147</v>
      </c>
      <c r="AH74" s="12">
        <v>1142</v>
      </c>
      <c r="AI74" s="12">
        <v>207</v>
      </c>
      <c r="AJ74" s="12">
        <v>2856000</v>
      </c>
      <c r="AK74" s="12">
        <v>2000000</v>
      </c>
      <c r="AL74" s="12">
        <v>1555</v>
      </c>
      <c r="AM74" s="12">
        <v>1525</v>
      </c>
      <c r="AN74" s="12">
        <v>222</v>
      </c>
      <c r="AO74" s="12">
        <v>0</v>
      </c>
      <c r="AP74" s="12">
        <v>408</v>
      </c>
      <c r="AQ74" s="12">
        <v>384</v>
      </c>
      <c r="AR74" s="12">
        <v>14</v>
      </c>
      <c r="AS74" s="12">
        <v>0</v>
      </c>
      <c r="AT74" s="12">
        <v>1146</v>
      </c>
      <c r="AU74" s="12">
        <v>1142</v>
      </c>
      <c r="AV74" s="12">
        <v>78</v>
      </c>
      <c r="AW74" s="12">
        <v>0</v>
      </c>
      <c r="AX74" s="12">
        <v>50000</v>
      </c>
      <c r="AY74" s="12">
        <v>1554</v>
      </c>
      <c r="AZ74" s="12">
        <v>1526</v>
      </c>
      <c r="BA74" s="12">
        <v>92</v>
      </c>
      <c r="BB74" s="12">
        <f t="shared" si="8"/>
        <v>1522.75</v>
      </c>
      <c r="BC74" s="12">
        <f t="shared" si="9"/>
        <v>1137.75</v>
      </c>
      <c r="BD74" s="12">
        <f t="shared" si="7"/>
        <v>867564</v>
      </c>
      <c r="BE74" s="12">
        <f t="shared" si="10"/>
        <v>762.52603823335528</v>
      </c>
    </row>
    <row r="75" spans="1:57" x14ac:dyDescent="0.25">
      <c r="A75" s="16" t="s">
        <v>60</v>
      </c>
      <c r="B75" s="12">
        <v>738122.55</v>
      </c>
      <c r="C75" s="12">
        <v>128</v>
      </c>
      <c r="D75" s="12">
        <v>127</v>
      </c>
      <c r="E75" s="12">
        <v>4</v>
      </c>
      <c r="F75" s="12">
        <v>479910</v>
      </c>
      <c r="G75" s="12">
        <v>214</v>
      </c>
      <c r="H75" s="12">
        <v>206</v>
      </c>
      <c r="I75" s="12">
        <v>37</v>
      </c>
      <c r="J75" s="12">
        <v>1218032.55</v>
      </c>
      <c r="K75" s="12">
        <v>900000</v>
      </c>
      <c r="L75" s="12">
        <v>342</v>
      </c>
      <c r="M75" s="12">
        <v>333</v>
      </c>
      <c r="N75" s="12">
        <v>41</v>
      </c>
      <c r="O75" s="12">
        <v>10500</v>
      </c>
      <c r="P75" s="12">
        <v>128</v>
      </c>
      <c r="Q75" s="12">
        <v>123</v>
      </c>
      <c r="R75" s="12">
        <v>3</v>
      </c>
      <c r="S75" s="12">
        <v>0</v>
      </c>
      <c r="T75" s="12">
        <v>214</v>
      </c>
      <c r="U75" s="12">
        <v>206</v>
      </c>
      <c r="V75" s="12">
        <v>21</v>
      </c>
      <c r="W75" s="12">
        <v>10500</v>
      </c>
      <c r="X75" s="12">
        <v>800000</v>
      </c>
      <c r="Y75" s="12">
        <v>342</v>
      </c>
      <c r="Z75" s="12">
        <v>329</v>
      </c>
      <c r="AA75" s="12">
        <v>24</v>
      </c>
      <c r="AB75" s="12">
        <v>368770</v>
      </c>
      <c r="AC75" s="12">
        <v>128</v>
      </c>
      <c r="AD75" s="12">
        <v>127</v>
      </c>
      <c r="AE75" s="12">
        <v>7</v>
      </c>
      <c r="AF75" s="12">
        <v>293250</v>
      </c>
      <c r="AG75" s="12">
        <v>214</v>
      </c>
      <c r="AH75" s="12">
        <v>212</v>
      </c>
      <c r="AI75" s="12">
        <v>35</v>
      </c>
      <c r="AJ75" s="12">
        <v>662020</v>
      </c>
      <c r="AK75" s="12">
        <v>900000</v>
      </c>
      <c r="AL75" s="12">
        <v>342</v>
      </c>
      <c r="AM75" s="12">
        <v>339</v>
      </c>
      <c r="AN75" s="12">
        <v>42</v>
      </c>
      <c r="AO75" s="12">
        <v>9300</v>
      </c>
      <c r="AP75" s="12">
        <v>128</v>
      </c>
      <c r="AQ75" s="12">
        <v>120</v>
      </c>
      <c r="AR75" s="12">
        <v>2</v>
      </c>
      <c r="AS75" s="12">
        <v>2840</v>
      </c>
      <c r="AT75" s="12">
        <v>214</v>
      </c>
      <c r="AU75" s="12">
        <v>206</v>
      </c>
      <c r="AV75" s="12">
        <v>17</v>
      </c>
      <c r="AW75" s="12">
        <v>12140</v>
      </c>
      <c r="AX75" s="12">
        <v>700000</v>
      </c>
      <c r="AY75" s="12">
        <v>342</v>
      </c>
      <c r="AZ75" s="12">
        <v>326</v>
      </c>
      <c r="BA75" s="12">
        <v>19</v>
      </c>
      <c r="BB75" s="12">
        <f t="shared" si="8"/>
        <v>331.75</v>
      </c>
      <c r="BC75" s="12">
        <f t="shared" si="9"/>
        <v>207.5</v>
      </c>
      <c r="BD75" s="12">
        <f t="shared" si="7"/>
        <v>194000</v>
      </c>
      <c r="BE75" s="12">
        <f t="shared" si="10"/>
        <v>934.93975903614455</v>
      </c>
    </row>
    <row r="76" spans="1:57" x14ac:dyDescent="0.25">
      <c r="A76" s="16" t="s">
        <v>142</v>
      </c>
      <c r="B76" s="12">
        <v>632400</v>
      </c>
      <c r="C76" s="12">
        <v>248</v>
      </c>
      <c r="D76" s="12">
        <v>236</v>
      </c>
      <c r="E76" s="12">
        <v>28</v>
      </c>
      <c r="F76" s="12">
        <v>762638</v>
      </c>
      <c r="G76" s="12">
        <v>728</v>
      </c>
      <c r="H76" s="12">
        <v>689</v>
      </c>
      <c r="I76" s="12">
        <v>49</v>
      </c>
      <c r="J76" s="12">
        <v>1395038</v>
      </c>
      <c r="K76" s="12">
        <v>1400000</v>
      </c>
      <c r="L76" s="12">
        <v>976</v>
      </c>
      <c r="M76" s="12">
        <v>925</v>
      </c>
      <c r="N76" s="12">
        <v>77</v>
      </c>
      <c r="O76" s="12">
        <v>85000</v>
      </c>
      <c r="P76" s="12">
        <v>248</v>
      </c>
      <c r="Q76" s="12">
        <v>229</v>
      </c>
      <c r="R76" s="12">
        <v>28</v>
      </c>
      <c r="S76" s="12">
        <v>0</v>
      </c>
      <c r="T76" s="12">
        <v>728</v>
      </c>
      <c r="U76" s="12">
        <v>712</v>
      </c>
      <c r="V76" s="12">
        <v>49</v>
      </c>
      <c r="W76" s="12">
        <v>85000</v>
      </c>
      <c r="X76" s="12">
        <v>1500000</v>
      </c>
      <c r="Y76" s="12">
        <v>976</v>
      </c>
      <c r="Z76" s="12">
        <v>941</v>
      </c>
      <c r="AA76" s="12">
        <v>77</v>
      </c>
      <c r="AB76" s="12">
        <v>413118.96</v>
      </c>
      <c r="AC76" s="12">
        <v>248</v>
      </c>
      <c r="AD76" s="12">
        <v>219</v>
      </c>
      <c r="AE76" s="12">
        <v>25</v>
      </c>
      <c r="AF76" s="12">
        <v>1322881.04</v>
      </c>
      <c r="AG76" s="12">
        <v>728</v>
      </c>
      <c r="AH76" s="12">
        <v>708</v>
      </c>
      <c r="AI76" s="12">
        <v>51</v>
      </c>
      <c r="AJ76" s="12">
        <v>1736000</v>
      </c>
      <c r="AK76" s="12">
        <v>1500000</v>
      </c>
      <c r="AL76" s="12">
        <v>976</v>
      </c>
      <c r="AM76" s="12">
        <v>927</v>
      </c>
      <c r="AN76" s="12">
        <v>76</v>
      </c>
      <c r="AO76" s="12">
        <v>85542</v>
      </c>
      <c r="AP76" s="12">
        <v>248</v>
      </c>
      <c r="AQ76" s="12">
        <v>220</v>
      </c>
      <c r="AR76" s="12">
        <v>11</v>
      </c>
      <c r="AS76" s="12">
        <v>96000</v>
      </c>
      <c r="AT76" s="12">
        <v>728</v>
      </c>
      <c r="AU76" s="12">
        <v>709</v>
      </c>
      <c r="AV76" s="12">
        <v>20</v>
      </c>
      <c r="AW76" s="12">
        <v>181542</v>
      </c>
      <c r="AX76" s="12">
        <v>1800000</v>
      </c>
      <c r="AY76" s="12">
        <v>976</v>
      </c>
      <c r="AZ76" s="12">
        <v>929</v>
      </c>
      <c r="BA76" s="12">
        <v>31</v>
      </c>
      <c r="BB76" s="12">
        <f t="shared" si="8"/>
        <v>930.5</v>
      </c>
      <c r="BC76" s="12">
        <f t="shared" si="9"/>
        <v>704.5</v>
      </c>
      <c r="BD76" s="12">
        <f t="shared" si="7"/>
        <v>545379.76</v>
      </c>
      <c r="BE76" s="12">
        <f t="shared" si="10"/>
        <v>774.13734563520234</v>
      </c>
    </row>
    <row r="77" spans="1:57" x14ac:dyDescent="0.25">
      <c r="A77" s="16" t="s">
        <v>22</v>
      </c>
      <c r="B77" s="12">
        <v>0</v>
      </c>
      <c r="C77" s="12">
        <v>50</v>
      </c>
      <c r="D77" s="12">
        <v>0</v>
      </c>
      <c r="E77" s="12">
        <v>0</v>
      </c>
      <c r="F77" s="12">
        <v>0</v>
      </c>
      <c r="G77" s="12">
        <v>148</v>
      </c>
      <c r="H77" s="12">
        <v>0</v>
      </c>
      <c r="I77" s="12">
        <v>0</v>
      </c>
      <c r="J77" s="12">
        <v>0</v>
      </c>
      <c r="K77" s="12">
        <v>0</v>
      </c>
      <c r="L77" s="12">
        <v>198</v>
      </c>
      <c r="M77" s="12">
        <v>0</v>
      </c>
      <c r="N77" s="12">
        <v>0</v>
      </c>
      <c r="O77" s="12">
        <v>116970</v>
      </c>
      <c r="P77" s="12">
        <v>50</v>
      </c>
      <c r="Q77" s="12">
        <v>26</v>
      </c>
      <c r="R77" s="12">
        <v>1</v>
      </c>
      <c r="S77" s="12">
        <v>0</v>
      </c>
      <c r="T77" s="12">
        <v>148</v>
      </c>
      <c r="U77" s="12">
        <v>130</v>
      </c>
      <c r="V77" s="12">
        <v>83</v>
      </c>
      <c r="W77" s="12">
        <v>116970</v>
      </c>
      <c r="X77" s="12">
        <v>0</v>
      </c>
      <c r="Y77" s="12">
        <v>198</v>
      </c>
      <c r="Z77" s="12">
        <v>156</v>
      </c>
      <c r="AA77" s="12">
        <v>84</v>
      </c>
      <c r="AB77" s="12">
        <v>0</v>
      </c>
      <c r="AC77" s="12">
        <v>50</v>
      </c>
      <c r="AD77" s="12">
        <v>38</v>
      </c>
      <c r="AE77" s="12">
        <v>5</v>
      </c>
      <c r="AF77" s="12">
        <v>0</v>
      </c>
      <c r="AG77" s="12">
        <v>148</v>
      </c>
      <c r="AH77" s="12">
        <v>140</v>
      </c>
      <c r="AI77" s="12">
        <v>46</v>
      </c>
      <c r="AJ77" s="12">
        <v>0</v>
      </c>
      <c r="AK77" s="12">
        <v>112000</v>
      </c>
      <c r="AL77" s="12">
        <v>198</v>
      </c>
      <c r="AM77" s="12">
        <v>178</v>
      </c>
      <c r="AN77" s="12">
        <v>51</v>
      </c>
      <c r="AO77" s="12">
        <v>36000</v>
      </c>
      <c r="AP77" s="12">
        <v>50</v>
      </c>
      <c r="AQ77" s="12">
        <v>40</v>
      </c>
      <c r="AR77" s="12">
        <v>2</v>
      </c>
      <c r="AS77" s="12">
        <v>308000</v>
      </c>
      <c r="AT77" s="12">
        <v>148</v>
      </c>
      <c r="AU77" s="12">
        <v>151</v>
      </c>
      <c r="AV77" s="12">
        <v>20</v>
      </c>
      <c r="AW77" s="12">
        <v>344000</v>
      </c>
      <c r="AX77" s="12">
        <v>1944900</v>
      </c>
      <c r="AY77" s="12">
        <v>198</v>
      </c>
      <c r="AZ77" s="12">
        <v>191</v>
      </c>
      <c r="BA77" s="12">
        <v>22</v>
      </c>
      <c r="BB77" s="12">
        <f t="shared" si="8"/>
        <v>131.25</v>
      </c>
      <c r="BC77" s="12">
        <f t="shared" si="9"/>
        <v>105.25</v>
      </c>
      <c r="BD77" s="12">
        <f t="shared" si="7"/>
        <v>77000</v>
      </c>
      <c r="BE77" s="12">
        <f t="shared" si="10"/>
        <v>731.59144893111636</v>
      </c>
    </row>
    <row r="78" spans="1:57" x14ac:dyDescent="0.25">
      <c r="A78" s="16" t="s">
        <v>351</v>
      </c>
      <c r="B78" s="12">
        <v>418315</v>
      </c>
      <c r="C78" s="12">
        <v>222</v>
      </c>
      <c r="D78" s="12">
        <v>195</v>
      </c>
      <c r="E78" s="12">
        <v>28</v>
      </c>
      <c r="F78" s="12">
        <v>809594</v>
      </c>
      <c r="G78" s="12">
        <v>650</v>
      </c>
      <c r="H78" s="12">
        <v>636</v>
      </c>
      <c r="I78" s="12">
        <v>114</v>
      </c>
      <c r="J78" s="12">
        <v>1227909</v>
      </c>
      <c r="K78" s="12">
        <v>3840000</v>
      </c>
      <c r="L78" s="12">
        <v>872</v>
      </c>
      <c r="M78" s="12">
        <v>831</v>
      </c>
      <c r="N78" s="12">
        <v>142</v>
      </c>
      <c r="O78" s="12">
        <v>94824</v>
      </c>
      <c r="P78" s="12">
        <v>222</v>
      </c>
      <c r="Q78" s="12">
        <v>192</v>
      </c>
      <c r="R78" s="12">
        <v>35</v>
      </c>
      <c r="S78" s="12">
        <v>0</v>
      </c>
      <c r="T78" s="12">
        <v>650</v>
      </c>
      <c r="U78" s="12">
        <v>631</v>
      </c>
      <c r="V78" s="12">
        <v>86</v>
      </c>
      <c r="W78" s="12">
        <v>94824</v>
      </c>
      <c r="X78" s="12">
        <v>1350000</v>
      </c>
      <c r="Y78" s="12">
        <v>872</v>
      </c>
      <c r="Z78" s="12">
        <v>823</v>
      </c>
      <c r="AA78" s="12">
        <v>121</v>
      </c>
      <c r="AB78" s="12">
        <v>435292</v>
      </c>
      <c r="AC78" s="12">
        <v>221</v>
      </c>
      <c r="AD78" s="12">
        <v>189</v>
      </c>
      <c r="AE78" s="12">
        <v>24</v>
      </c>
      <c r="AF78" s="12">
        <v>1132000</v>
      </c>
      <c r="AG78" s="12">
        <v>649</v>
      </c>
      <c r="AH78" s="12">
        <v>639</v>
      </c>
      <c r="AI78" s="12">
        <v>102</v>
      </c>
      <c r="AJ78" s="12">
        <v>1567292</v>
      </c>
      <c r="AK78" s="12">
        <v>1540000</v>
      </c>
      <c r="AL78" s="12">
        <v>870</v>
      </c>
      <c r="AM78" s="12">
        <v>828</v>
      </c>
      <c r="AN78" s="12">
        <v>126</v>
      </c>
      <c r="AO78" s="12">
        <v>40042</v>
      </c>
      <c r="AP78" s="12">
        <v>221</v>
      </c>
      <c r="AQ78" s="12">
        <v>187</v>
      </c>
      <c r="AR78" s="12">
        <v>14</v>
      </c>
      <c r="AS78" s="12">
        <v>0</v>
      </c>
      <c r="AT78" s="12">
        <v>649</v>
      </c>
      <c r="AU78" s="12">
        <v>636</v>
      </c>
      <c r="AV78" s="12">
        <v>75</v>
      </c>
      <c r="AW78" s="12">
        <v>40042</v>
      </c>
      <c r="AX78" s="12">
        <v>1700000</v>
      </c>
      <c r="AY78" s="12">
        <v>870</v>
      </c>
      <c r="AZ78" s="12">
        <v>823</v>
      </c>
      <c r="BA78" s="12">
        <v>89</v>
      </c>
      <c r="BB78" s="12">
        <f t="shared" si="8"/>
        <v>826.25</v>
      </c>
      <c r="BC78" s="12">
        <f t="shared" si="9"/>
        <v>635.5</v>
      </c>
      <c r="BD78" s="12">
        <f t="shared" si="7"/>
        <v>485398.5</v>
      </c>
      <c r="BE78" s="12">
        <f t="shared" si="10"/>
        <v>763.80566483084181</v>
      </c>
    </row>
    <row r="79" spans="1:57" x14ac:dyDescent="0.25">
      <c r="A79" s="16" t="s">
        <v>224</v>
      </c>
      <c r="B79" s="12">
        <v>0</v>
      </c>
      <c r="C79" s="12">
        <v>8</v>
      </c>
      <c r="D79" s="12">
        <v>7</v>
      </c>
      <c r="E79" s="12">
        <v>0</v>
      </c>
      <c r="F79" s="12">
        <v>0</v>
      </c>
      <c r="G79" s="12">
        <v>27</v>
      </c>
      <c r="H79" s="12">
        <v>27</v>
      </c>
      <c r="I79" s="12">
        <v>0</v>
      </c>
      <c r="J79" s="12">
        <v>0</v>
      </c>
      <c r="K79" s="12">
        <v>0</v>
      </c>
      <c r="L79" s="12">
        <v>35</v>
      </c>
      <c r="M79" s="12">
        <v>34</v>
      </c>
      <c r="N79" s="12">
        <v>0</v>
      </c>
      <c r="O79" s="12">
        <v>0</v>
      </c>
      <c r="P79" s="12">
        <v>8</v>
      </c>
      <c r="Q79" s="12">
        <v>7</v>
      </c>
      <c r="R79" s="12">
        <v>0</v>
      </c>
      <c r="S79" s="12">
        <v>0</v>
      </c>
      <c r="T79" s="12">
        <v>27</v>
      </c>
      <c r="U79" s="12">
        <v>27</v>
      </c>
      <c r="V79" s="12">
        <v>0</v>
      </c>
      <c r="W79" s="12">
        <v>0</v>
      </c>
      <c r="X79" s="12">
        <v>470000</v>
      </c>
      <c r="Y79" s="12">
        <v>35</v>
      </c>
      <c r="Z79" s="12">
        <v>34</v>
      </c>
      <c r="AA79" s="12">
        <v>0</v>
      </c>
      <c r="AB79" s="12">
        <v>68307.72</v>
      </c>
      <c r="AC79" s="12">
        <v>8</v>
      </c>
      <c r="AD79" s="12">
        <v>7</v>
      </c>
      <c r="AE79" s="12">
        <v>0</v>
      </c>
      <c r="AF79" s="12">
        <v>79692.34</v>
      </c>
      <c r="AG79" s="12">
        <v>27</v>
      </c>
      <c r="AH79" s="12">
        <v>27</v>
      </c>
      <c r="AI79" s="12">
        <v>0</v>
      </c>
      <c r="AJ79" s="12">
        <v>148000.06</v>
      </c>
      <c r="AK79" s="12">
        <v>700000</v>
      </c>
      <c r="AL79" s="12">
        <v>35</v>
      </c>
      <c r="AM79" s="12">
        <v>34</v>
      </c>
      <c r="AN79" s="12">
        <v>0</v>
      </c>
      <c r="AO79" s="12">
        <v>0</v>
      </c>
      <c r="AP79" s="12">
        <v>8</v>
      </c>
      <c r="AQ79" s="12">
        <v>7</v>
      </c>
      <c r="AR79" s="12">
        <v>0</v>
      </c>
      <c r="AS79" s="12">
        <v>0</v>
      </c>
      <c r="AT79" s="12">
        <v>27</v>
      </c>
      <c r="AU79" s="12">
        <v>27</v>
      </c>
      <c r="AV79" s="12">
        <v>4</v>
      </c>
      <c r="AW79" s="12">
        <v>0</v>
      </c>
      <c r="AX79" s="12">
        <v>700000</v>
      </c>
      <c r="AY79" s="12">
        <v>35</v>
      </c>
      <c r="AZ79" s="12">
        <v>34</v>
      </c>
      <c r="BA79" s="12">
        <v>4</v>
      </c>
      <c r="BB79" s="12">
        <f t="shared" si="8"/>
        <v>34</v>
      </c>
      <c r="BC79" s="12">
        <f t="shared" si="9"/>
        <v>27</v>
      </c>
      <c r="BD79" s="12">
        <f t="shared" si="7"/>
        <v>19923.084999999999</v>
      </c>
      <c r="BE79" s="12">
        <f t="shared" si="10"/>
        <v>737.89203703703697</v>
      </c>
    </row>
    <row r="80" spans="1:57" x14ac:dyDescent="0.25">
      <c r="A80" s="16" t="s">
        <v>187</v>
      </c>
      <c r="B80" s="12">
        <v>245566.52</v>
      </c>
      <c r="C80" s="12">
        <v>80</v>
      </c>
      <c r="D80" s="12">
        <v>74</v>
      </c>
      <c r="E80" s="12">
        <v>2</v>
      </c>
      <c r="F80" s="12">
        <v>153236.88</v>
      </c>
      <c r="G80" s="12">
        <v>257</v>
      </c>
      <c r="H80" s="12">
        <v>244</v>
      </c>
      <c r="I80" s="12">
        <v>67</v>
      </c>
      <c r="J80" s="12">
        <v>398803.4</v>
      </c>
      <c r="K80" s="12">
        <v>350000</v>
      </c>
      <c r="L80" s="12">
        <v>337</v>
      </c>
      <c r="M80" s="12">
        <v>318</v>
      </c>
      <c r="N80" s="12">
        <v>69</v>
      </c>
      <c r="O80" s="12">
        <v>6104.72</v>
      </c>
      <c r="P80" s="12">
        <v>80</v>
      </c>
      <c r="Q80" s="12">
        <v>77</v>
      </c>
      <c r="R80" s="12">
        <v>5</v>
      </c>
      <c r="S80" s="12">
        <v>360521.8</v>
      </c>
      <c r="T80" s="12">
        <v>257</v>
      </c>
      <c r="U80" s="12">
        <v>249</v>
      </c>
      <c r="V80" s="12">
        <v>77</v>
      </c>
      <c r="W80" s="12">
        <v>366626.51999999996</v>
      </c>
      <c r="X80" s="12">
        <v>500000</v>
      </c>
      <c r="Y80" s="12">
        <v>337</v>
      </c>
      <c r="Z80" s="12">
        <v>326</v>
      </c>
      <c r="AA80" s="12">
        <v>82</v>
      </c>
      <c r="AB80" s="12">
        <v>157769.44</v>
      </c>
      <c r="AC80" s="12">
        <v>80</v>
      </c>
      <c r="AD80" s="12">
        <v>74</v>
      </c>
      <c r="AE80" s="12">
        <v>5</v>
      </c>
      <c r="AF80" s="12">
        <v>0</v>
      </c>
      <c r="AG80" s="12">
        <v>80</v>
      </c>
      <c r="AH80" s="12">
        <v>246</v>
      </c>
      <c r="AI80" s="12">
        <v>74</v>
      </c>
      <c r="AJ80" s="12">
        <v>157769.44</v>
      </c>
      <c r="AK80" s="12">
        <v>450000</v>
      </c>
      <c r="AL80" s="12">
        <v>160</v>
      </c>
      <c r="AM80" s="12">
        <v>320</v>
      </c>
      <c r="AN80" s="12">
        <v>79</v>
      </c>
      <c r="AO80" s="12">
        <v>125580</v>
      </c>
      <c r="AP80" s="12">
        <v>80</v>
      </c>
      <c r="AQ80" s="12">
        <v>73</v>
      </c>
      <c r="AR80" s="12">
        <v>5</v>
      </c>
      <c r="AS80" s="12">
        <v>281300</v>
      </c>
      <c r="AT80" s="12">
        <v>257</v>
      </c>
      <c r="AU80" s="12">
        <v>242</v>
      </c>
      <c r="AV80" s="12">
        <v>30</v>
      </c>
      <c r="AW80" s="12">
        <v>406880</v>
      </c>
      <c r="AX80" s="12">
        <v>616000</v>
      </c>
      <c r="AY80" s="12">
        <v>337</v>
      </c>
      <c r="AZ80" s="12">
        <v>315</v>
      </c>
      <c r="BA80" s="12">
        <v>35</v>
      </c>
      <c r="BB80" s="12">
        <f t="shared" si="8"/>
        <v>319.75</v>
      </c>
      <c r="BC80" s="12">
        <f t="shared" si="9"/>
        <v>245.25</v>
      </c>
      <c r="BD80" s="12">
        <f t="shared" si="7"/>
        <v>198764.66999999998</v>
      </c>
      <c r="BE80" s="12">
        <f t="shared" si="10"/>
        <v>810.45737003058093</v>
      </c>
    </row>
    <row r="81" spans="1:57" x14ac:dyDescent="0.25">
      <c r="A81" s="16" t="s">
        <v>150</v>
      </c>
      <c r="B81" s="12">
        <v>430425</v>
      </c>
      <c r="C81" s="12">
        <v>176</v>
      </c>
      <c r="D81" s="12">
        <v>164</v>
      </c>
      <c r="E81" s="12">
        <v>19</v>
      </c>
      <c r="F81" s="12">
        <v>883840</v>
      </c>
      <c r="G81" s="12">
        <v>527</v>
      </c>
      <c r="H81" s="12">
        <v>513</v>
      </c>
      <c r="I81" s="12">
        <v>70</v>
      </c>
      <c r="J81" s="12">
        <v>1314265</v>
      </c>
      <c r="K81" s="12">
        <v>1210000</v>
      </c>
      <c r="L81" s="12">
        <v>703</v>
      </c>
      <c r="M81" s="12">
        <v>677</v>
      </c>
      <c r="N81" s="12">
        <v>89</v>
      </c>
      <c r="O81" s="12">
        <v>212755</v>
      </c>
      <c r="P81" s="12">
        <v>176</v>
      </c>
      <c r="Q81" s="12">
        <v>161</v>
      </c>
      <c r="R81" s="12">
        <v>14</v>
      </c>
      <c r="S81" s="12">
        <v>79670</v>
      </c>
      <c r="T81" s="12">
        <v>527</v>
      </c>
      <c r="U81" s="12">
        <v>520</v>
      </c>
      <c r="V81" s="12">
        <v>64</v>
      </c>
      <c r="W81" s="12">
        <v>292425</v>
      </c>
      <c r="X81" s="12">
        <v>1500000</v>
      </c>
      <c r="Y81" s="12">
        <v>703</v>
      </c>
      <c r="Z81" s="12">
        <v>681</v>
      </c>
      <c r="AA81" s="12">
        <v>78</v>
      </c>
      <c r="AB81" s="12">
        <v>432456</v>
      </c>
      <c r="AC81" s="12">
        <v>176</v>
      </c>
      <c r="AD81" s="12">
        <v>162</v>
      </c>
      <c r="AE81" s="12">
        <v>22</v>
      </c>
      <c r="AF81" s="12">
        <v>715257</v>
      </c>
      <c r="AG81" s="12">
        <v>527</v>
      </c>
      <c r="AH81" s="12">
        <v>521</v>
      </c>
      <c r="AI81" s="12">
        <v>76</v>
      </c>
      <c r="AJ81" s="12">
        <v>1147713</v>
      </c>
      <c r="AK81" s="12">
        <v>1100000</v>
      </c>
      <c r="AL81" s="12">
        <v>703</v>
      </c>
      <c r="AM81" s="12">
        <v>683</v>
      </c>
      <c r="AN81" s="12">
        <v>98</v>
      </c>
      <c r="AO81" s="12">
        <v>5000</v>
      </c>
      <c r="AP81" s="12">
        <v>176</v>
      </c>
      <c r="AQ81" s="12">
        <v>157</v>
      </c>
      <c r="AR81" s="12">
        <v>10</v>
      </c>
      <c r="AS81" s="12">
        <v>14380</v>
      </c>
      <c r="AT81" s="12">
        <v>527</v>
      </c>
      <c r="AU81" s="12">
        <v>513</v>
      </c>
      <c r="AV81" s="12">
        <v>36</v>
      </c>
      <c r="AW81" s="12">
        <v>19380</v>
      </c>
      <c r="AX81" s="12">
        <v>1355200</v>
      </c>
      <c r="AY81" s="12">
        <v>703</v>
      </c>
      <c r="AZ81" s="12">
        <v>670</v>
      </c>
      <c r="BA81" s="12">
        <v>46</v>
      </c>
      <c r="BB81" s="12">
        <f t="shared" si="8"/>
        <v>677.75</v>
      </c>
      <c r="BC81" s="12">
        <f t="shared" si="9"/>
        <v>516.75</v>
      </c>
      <c r="BD81" s="12">
        <f t="shared" si="7"/>
        <v>423286.75</v>
      </c>
      <c r="BE81" s="12">
        <f t="shared" si="10"/>
        <v>819.13255926463478</v>
      </c>
    </row>
    <row r="82" spans="1:57" x14ac:dyDescent="0.25">
      <c r="A82" s="16" t="s">
        <v>52</v>
      </c>
      <c r="B82" s="12">
        <v>275531.78000000003</v>
      </c>
      <c r="C82" s="12">
        <v>107</v>
      </c>
      <c r="D82" s="12">
        <v>104</v>
      </c>
      <c r="E82" s="12">
        <v>0</v>
      </c>
      <c r="F82" s="12">
        <v>73384.56</v>
      </c>
      <c r="G82" s="12">
        <v>225</v>
      </c>
      <c r="H82" s="12">
        <v>213</v>
      </c>
      <c r="I82" s="12">
        <v>26</v>
      </c>
      <c r="J82" s="12">
        <v>348916.34</v>
      </c>
      <c r="K82" s="12">
        <v>960000</v>
      </c>
      <c r="L82" s="12">
        <v>332</v>
      </c>
      <c r="M82" s="12">
        <v>317</v>
      </c>
      <c r="N82" s="12">
        <v>26</v>
      </c>
      <c r="O82" s="12">
        <v>16774.28</v>
      </c>
      <c r="P82" s="12">
        <v>105</v>
      </c>
      <c r="Q82" s="12">
        <v>104</v>
      </c>
      <c r="R82" s="12">
        <v>0</v>
      </c>
      <c r="S82" s="12">
        <v>8449.59</v>
      </c>
      <c r="T82" s="12">
        <v>225</v>
      </c>
      <c r="U82" s="12">
        <v>215</v>
      </c>
      <c r="V82" s="12">
        <v>35</v>
      </c>
      <c r="W82" s="12">
        <v>25223.87</v>
      </c>
      <c r="X82" s="12">
        <v>2070000</v>
      </c>
      <c r="Y82" s="12">
        <v>330</v>
      </c>
      <c r="Z82" s="12">
        <v>319</v>
      </c>
      <c r="AA82" s="12">
        <v>35</v>
      </c>
      <c r="AB82" s="12">
        <v>16914.04</v>
      </c>
      <c r="AC82" s="12">
        <v>104</v>
      </c>
      <c r="AD82" s="12">
        <v>104</v>
      </c>
      <c r="AE82" s="12">
        <v>0</v>
      </c>
      <c r="AF82" s="12">
        <v>601884.64</v>
      </c>
      <c r="AG82" s="12">
        <v>225</v>
      </c>
      <c r="AH82" s="12">
        <v>211</v>
      </c>
      <c r="AI82" s="12">
        <v>35</v>
      </c>
      <c r="AJ82" s="12">
        <v>618798.68000000005</v>
      </c>
      <c r="AK82" s="12">
        <v>35000</v>
      </c>
      <c r="AL82" s="12">
        <v>329</v>
      </c>
      <c r="AM82" s="12">
        <v>315</v>
      </c>
      <c r="AN82" s="12">
        <v>35</v>
      </c>
      <c r="AO82" s="12">
        <v>33828.06</v>
      </c>
      <c r="AP82" s="12">
        <v>104</v>
      </c>
      <c r="AQ82" s="12">
        <v>104</v>
      </c>
      <c r="AR82" s="12">
        <v>0</v>
      </c>
      <c r="AS82" s="12">
        <v>123853.46</v>
      </c>
      <c r="AT82" s="12">
        <v>225</v>
      </c>
      <c r="AU82" s="12">
        <v>220</v>
      </c>
      <c r="AV82" s="12">
        <v>19</v>
      </c>
      <c r="AW82" s="12">
        <v>157681.52000000002</v>
      </c>
      <c r="AX82" s="12">
        <v>40000</v>
      </c>
      <c r="AY82" s="12">
        <v>329</v>
      </c>
      <c r="AZ82" s="12">
        <v>324</v>
      </c>
      <c r="BA82" s="12">
        <v>19</v>
      </c>
      <c r="BB82" s="12">
        <f t="shared" si="8"/>
        <v>318.75</v>
      </c>
      <c r="BC82" s="12">
        <f t="shared" si="9"/>
        <v>214.75</v>
      </c>
      <c r="BD82" s="12">
        <f t="shared" si="7"/>
        <v>201893.0625</v>
      </c>
      <c r="BE82" s="12">
        <f t="shared" si="10"/>
        <v>940.13067520372522</v>
      </c>
    </row>
    <row r="83" spans="1:57" x14ac:dyDescent="0.25">
      <c r="A83" s="16" t="s">
        <v>131</v>
      </c>
      <c r="B83" s="12">
        <v>157728</v>
      </c>
      <c r="C83" s="12">
        <v>67</v>
      </c>
      <c r="D83" s="12">
        <v>60</v>
      </c>
      <c r="E83" s="12">
        <v>1</v>
      </c>
      <c r="F83" s="12">
        <v>294022</v>
      </c>
      <c r="G83" s="12">
        <v>253</v>
      </c>
      <c r="H83" s="12">
        <v>250</v>
      </c>
      <c r="I83" s="12">
        <v>99</v>
      </c>
      <c r="J83" s="12">
        <v>451750</v>
      </c>
      <c r="K83" s="12">
        <v>840000</v>
      </c>
      <c r="L83" s="12">
        <v>320</v>
      </c>
      <c r="M83" s="12">
        <v>310</v>
      </c>
      <c r="N83" s="12">
        <v>100</v>
      </c>
      <c r="O83" s="12">
        <v>62720</v>
      </c>
      <c r="P83" s="12">
        <v>67</v>
      </c>
      <c r="Q83" s="12">
        <v>62</v>
      </c>
      <c r="R83" s="12">
        <v>7</v>
      </c>
      <c r="S83" s="12">
        <v>116844.5</v>
      </c>
      <c r="T83" s="12">
        <v>253</v>
      </c>
      <c r="U83" s="12">
        <v>245</v>
      </c>
      <c r="V83" s="12">
        <v>100</v>
      </c>
      <c r="W83" s="12">
        <v>179564.5</v>
      </c>
      <c r="X83" s="12">
        <v>620000</v>
      </c>
      <c r="Y83" s="12">
        <v>320</v>
      </c>
      <c r="Z83" s="12">
        <v>307</v>
      </c>
      <c r="AA83" s="12">
        <v>107</v>
      </c>
      <c r="AB83" s="12">
        <v>74741.039999999994</v>
      </c>
      <c r="AC83" s="12">
        <v>67</v>
      </c>
      <c r="AD83" s="12">
        <v>60</v>
      </c>
      <c r="AE83" s="12">
        <v>4</v>
      </c>
      <c r="AF83" s="12">
        <v>269694.92</v>
      </c>
      <c r="AG83" s="12">
        <v>253</v>
      </c>
      <c r="AH83" s="12">
        <v>251</v>
      </c>
      <c r="AI83" s="12">
        <v>84</v>
      </c>
      <c r="AJ83" s="12">
        <v>344435.95999999996</v>
      </c>
      <c r="AK83" s="12">
        <v>520000</v>
      </c>
      <c r="AL83" s="12">
        <v>320</v>
      </c>
      <c r="AM83" s="12">
        <v>311</v>
      </c>
      <c r="AN83" s="12">
        <v>88</v>
      </c>
      <c r="AO83" s="12">
        <v>33867.58</v>
      </c>
      <c r="AP83" s="12">
        <v>67</v>
      </c>
      <c r="AQ83" s="12">
        <v>59</v>
      </c>
      <c r="AR83" s="12">
        <v>2</v>
      </c>
      <c r="AS83" s="12">
        <v>108944.65</v>
      </c>
      <c r="AT83" s="12">
        <v>253</v>
      </c>
      <c r="AU83" s="12">
        <v>251</v>
      </c>
      <c r="AV83" s="12">
        <v>50</v>
      </c>
      <c r="AW83" s="12">
        <v>142812.22999999998</v>
      </c>
      <c r="AX83" s="12">
        <v>570000</v>
      </c>
      <c r="AY83" s="12">
        <v>320</v>
      </c>
      <c r="AZ83" s="12">
        <v>310</v>
      </c>
      <c r="BA83" s="12">
        <v>52</v>
      </c>
      <c r="BB83" s="12">
        <f t="shared" si="8"/>
        <v>309.5</v>
      </c>
      <c r="BC83" s="12">
        <f t="shared" si="9"/>
        <v>249.25</v>
      </c>
      <c r="BD83" s="12">
        <f t="shared" si="7"/>
        <v>197376.51749999999</v>
      </c>
      <c r="BE83" s="12">
        <f t="shared" si="10"/>
        <v>791.88171514543626</v>
      </c>
    </row>
    <row r="84" spans="1:57" x14ac:dyDescent="0.25">
      <c r="A84" s="16" t="s">
        <v>288</v>
      </c>
      <c r="B84" s="12">
        <v>0</v>
      </c>
      <c r="C84" s="12">
        <v>27</v>
      </c>
      <c r="D84" s="12">
        <v>22</v>
      </c>
      <c r="E84" s="12">
        <v>0</v>
      </c>
      <c r="F84" s="12">
        <v>0</v>
      </c>
      <c r="G84" s="12">
        <v>79</v>
      </c>
      <c r="H84" s="12">
        <v>67</v>
      </c>
      <c r="I84" s="12">
        <v>11</v>
      </c>
      <c r="J84" s="12">
        <v>0</v>
      </c>
      <c r="K84" s="12">
        <v>990000</v>
      </c>
      <c r="L84" s="12">
        <v>106</v>
      </c>
      <c r="M84" s="12">
        <v>89</v>
      </c>
      <c r="N84" s="12">
        <v>11</v>
      </c>
      <c r="O84" s="12">
        <v>0</v>
      </c>
      <c r="P84" s="12">
        <v>27</v>
      </c>
      <c r="Q84" s="12">
        <v>26</v>
      </c>
      <c r="R84" s="12">
        <v>2</v>
      </c>
      <c r="S84" s="12">
        <v>0</v>
      </c>
      <c r="T84" s="12">
        <v>79</v>
      </c>
      <c r="U84" s="12">
        <v>68</v>
      </c>
      <c r="V84" s="12">
        <v>12</v>
      </c>
      <c r="W84" s="12">
        <v>0</v>
      </c>
      <c r="X84" s="12">
        <v>600000</v>
      </c>
      <c r="Y84" s="12">
        <v>106</v>
      </c>
      <c r="Z84" s="12">
        <v>94</v>
      </c>
      <c r="AA84" s="12">
        <v>14</v>
      </c>
      <c r="AB84" s="12">
        <v>45959</v>
      </c>
      <c r="AC84" s="12">
        <v>27</v>
      </c>
      <c r="AD84" s="12">
        <v>25</v>
      </c>
      <c r="AE84" s="12">
        <v>2</v>
      </c>
      <c r="AF84" s="12">
        <v>227132.58</v>
      </c>
      <c r="AG84" s="12">
        <v>78</v>
      </c>
      <c r="AH84" s="12">
        <v>69</v>
      </c>
      <c r="AI84" s="12">
        <v>16</v>
      </c>
      <c r="AJ84" s="12">
        <v>273091.57999999996</v>
      </c>
      <c r="AK84" s="12">
        <v>400000</v>
      </c>
      <c r="AL84" s="12">
        <v>105</v>
      </c>
      <c r="AM84" s="12">
        <v>94</v>
      </c>
      <c r="AN84" s="12">
        <v>18</v>
      </c>
      <c r="AO84" s="12">
        <v>0</v>
      </c>
      <c r="AP84" s="12">
        <v>28</v>
      </c>
      <c r="AQ84" s="12">
        <v>25</v>
      </c>
      <c r="AR84" s="12">
        <v>1</v>
      </c>
      <c r="AS84" s="12">
        <v>16769.82</v>
      </c>
      <c r="AT84" s="12">
        <v>80</v>
      </c>
      <c r="AU84" s="12">
        <v>69</v>
      </c>
      <c r="AV84" s="12">
        <v>9</v>
      </c>
      <c r="AW84" s="12">
        <v>16769.82</v>
      </c>
      <c r="AX84" s="12">
        <v>480000</v>
      </c>
      <c r="AY84" s="12">
        <v>108</v>
      </c>
      <c r="AZ84" s="12">
        <v>94</v>
      </c>
      <c r="BA84" s="12">
        <v>10</v>
      </c>
      <c r="BB84" s="12">
        <f t="shared" si="8"/>
        <v>92.75</v>
      </c>
      <c r="BC84" s="12">
        <f t="shared" si="9"/>
        <v>68.25</v>
      </c>
      <c r="BD84" s="12">
        <f t="shared" si="7"/>
        <v>60975.6</v>
      </c>
      <c r="BE84" s="12">
        <f t="shared" si="10"/>
        <v>893.4153846153846</v>
      </c>
    </row>
    <row r="85" spans="1:57" x14ac:dyDescent="0.25">
      <c r="A85" s="16" t="s">
        <v>165</v>
      </c>
      <c r="B85" s="12">
        <v>209010</v>
      </c>
      <c r="C85" s="12">
        <v>107</v>
      </c>
      <c r="D85" s="12">
        <v>100</v>
      </c>
      <c r="E85" s="12">
        <v>7</v>
      </c>
      <c r="F85" s="12">
        <v>390990</v>
      </c>
      <c r="G85" s="12">
        <v>339</v>
      </c>
      <c r="H85" s="12">
        <v>331</v>
      </c>
      <c r="I85" s="12">
        <v>37</v>
      </c>
      <c r="J85" s="12">
        <v>600000</v>
      </c>
      <c r="K85" s="12">
        <v>956000</v>
      </c>
      <c r="L85" s="12">
        <v>446</v>
      </c>
      <c r="M85" s="12">
        <v>431</v>
      </c>
      <c r="N85" s="12">
        <v>44</v>
      </c>
      <c r="O85" s="12">
        <v>27280</v>
      </c>
      <c r="P85" s="12">
        <v>107</v>
      </c>
      <c r="Q85" s="12">
        <v>99</v>
      </c>
      <c r="R85" s="12">
        <v>9</v>
      </c>
      <c r="S85" s="12">
        <v>0</v>
      </c>
      <c r="T85" s="12">
        <v>336</v>
      </c>
      <c r="U85" s="12">
        <v>334</v>
      </c>
      <c r="V85" s="12">
        <v>63</v>
      </c>
      <c r="W85" s="12">
        <v>27280</v>
      </c>
      <c r="X85" s="12">
        <v>1300000</v>
      </c>
      <c r="Y85" s="12">
        <v>443</v>
      </c>
      <c r="Z85" s="12">
        <v>433</v>
      </c>
      <c r="AA85" s="12">
        <v>72</v>
      </c>
      <c r="AB85" s="12">
        <v>256400</v>
      </c>
      <c r="AC85" s="12">
        <v>107</v>
      </c>
      <c r="AD85" s="12">
        <v>98</v>
      </c>
      <c r="AE85" s="12">
        <v>13</v>
      </c>
      <c r="AF85" s="12">
        <v>510288</v>
      </c>
      <c r="AG85" s="12">
        <v>336</v>
      </c>
      <c r="AH85" s="12">
        <v>328</v>
      </c>
      <c r="AI85" s="12">
        <v>64</v>
      </c>
      <c r="AJ85" s="12">
        <v>766688</v>
      </c>
      <c r="AK85" s="12">
        <v>950000</v>
      </c>
      <c r="AL85" s="12">
        <v>443</v>
      </c>
      <c r="AM85" s="12">
        <v>426</v>
      </c>
      <c r="AN85" s="12">
        <v>77</v>
      </c>
      <c r="AO85" s="12">
        <v>86400</v>
      </c>
      <c r="AP85" s="12">
        <v>107</v>
      </c>
      <c r="AQ85" s="12">
        <v>92</v>
      </c>
      <c r="AR85" s="12">
        <v>0</v>
      </c>
      <c r="AS85" s="12">
        <v>219201</v>
      </c>
      <c r="AT85" s="12">
        <v>336</v>
      </c>
      <c r="AU85" s="12">
        <v>335</v>
      </c>
      <c r="AV85" s="12">
        <v>15</v>
      </c>
      <c r="AW85" s="12">
        <v>305601</v>
      </c>
      <c r="AX85" s="12">
        <v>2000000</v>
      </c>
      <c r="AY85" s="12">
        <v>443</v>
      </c>
      <c r="AZ85" s="12">
        <v>427</v>
      </c>
      <c r="BA85" s="12">
        <v>15</v>
      </c>
      <c r="BB85" s="12">
        <f t="shared" si="8"/>
        <v>429.25</v>
      </c>
      <c r="BC85" s="12">
        <f t="shared" si="9"/>
        <v>332</v>
      </c>
      <c r="BD85" s="12">
        <f t="shared" si="7"/>
        <v>280119.75</v>
      </c>
      <c r="BE85" s="12">
        <f t="shared" si="10"/>
        <v>843.73418674698792</v>
      </c>
    </row>
    <row r="86" spans="1:57" x14ac:dyDescent="0.25">
      <c r="A86" s="16" t="s">
        <v>171</v>
      </c>
      <c r="B86" s="12">
        <v>408700</v>
      </c>
      <c r="C86" s="12">
        <v>465</v>
      </c>
      <c r="D86" s="12">
        <v>430</v>
      </c>
      <c r="E86" s="12">
        <v>32</v>
      </c>
      <c r="F86" s="12">
        <v>438200</v>
      </c>
      <c r="G86" s="12">
        <v>1333</v>
      </c>
      <c r="H86" s="12">
        <v>1263</v>
      </c>
      <c r="I86" s="12">
        <v>189</v>
      </c>
      <c r="J86" s="12">
        <v>846900</v>
      </c>
      <c r="K86" s="12">
        <v>3250000</v>
      </c>
      <c r="L86" s="12">
        <v>1798</v>
      </c>
      <c r="M86" s="12">
        <v>1693</v>
      </c>
      <c r="N86" s="12">
        <v>221</v>
      </c>
      <c r="O86" s="12">
        <v>1287944</v>
      </c>
      <c r="P86" s="12">
        <v>465</v>
      </c>
      <c r="Q86" s="12">
        <v>425</v>
      </c>
      <c r="R86" s="12">
        <v>31</v>
      </c>
      <c r="S86" s="12">
        <v>1771750.85</v>
      </c>
      <c r="T86" s="12">
        <v>1333</v>
      </c>
      <c r="U86" s="12">
        <v>1295</v>
      </c>
      <c r="V86" s="12">
        <v>186</v>
      </c>
      <c r="W86" s="12">
        <v>3059694.85</v>
      </c>
      <c r="X86" s="12">
        <v>2800000</v>
      </c>
      <c r="Y86" s="12">
        <v>1798</v>
      </c>
      <c r="Z86" s="12">
        <v>1720</v>
      </c>
      <c r="AA86" s="12">
        <v>217</v>
      </c>
      <c r="AB86" s="12">
        <v>678019</v>
      </c>
      <c r="AC86" s="12">
        <v>464</v>
      </c>
      <c r="AD86" s="12">
        <v>423</v>
      </c>
      <c r="AE86" s="12">
        <v>21</v>
      </c>
      <c r="AF86" s="12">
        <v>1601521.2</v>
      </c>
      <c r="AG86" s="12">
        <v>1329</v>
      </c>
      <c r="AH86" s="12">
        <v>1285</v>
      </c>
      <c r="AI86" s="12">
        <v>186</v>
      </c>
      <c r="AJ86" s="12">
        <v>2279540.2000000002</v>
      </c>
      <c r="AK86" s="12">
        <v>3500000</v>
      </c>
      <c r="AL86" s="12">
        <v>1793</v>
      </c>
      <c r="AM86" s="12">
        <v>1708</v>
      </c>
      <c r="AN86" s="12">
        <v>207</v>
      </c>
      <c r="AO86" s="12">
        <v>250511</v>
      </c>
      <c r="AP86" s="12">
        <v>464</v>
      </c>
      <c r="AQ86" s="12">
        <v>427</v>
      </c>
      <c r="AR86" s="12">
        <v>12</v>
      </c>
      <c r="AS86" s="12">
        <v>740767.8</v>
      </c>
      <c r="AT86" s="12">
        <v>1329</v>
      </c>
      <c r="AU86" s="12">
        <v>1304</v>
      </c>
      <c r="AV86" s="12">
        <v>103</v>
      </c>
      <c r="AW86" s="12">
        <v>991278.8</v>
      </c>
      <c r="AX86" s="12">
        <v>3500000</v>
      </c>
      <c r="AY86" s="12">
        <v>1793</v>
      </c>
      <c r="AZ86" s="12">
        <v>1731</v>
      </c>
      <c r="BA86" s="12">
        <v>115</v>
      </c>
      <c r="BB86" s="12">
        <f t="shared" si="8"/>
        <v>1713</v>
      </c>
      <c r="BC86" s="12">
        <f t="shared" si="9"/>
        <v>1286.75</v>
      </c>
      <c r="BD86" s="12">
        <f t="shared" si="7"/>
        <v>1138059.9624999999</v>
      </c>
      <c r="BE86" s="12">
        <f t="shared" si="10"/>
        <v>884.44527880318628</v>
      </c>
    </row>
    <row r="87" spans="1:57" x14ac:dyDescent="0.25">
      <c r="A87" s="16" t="s">
        <v>176</v>
      </c>
      <c r="B87" s="12">
        <v>825311.84</v>
      </c>
      <c r="C87" s="12">
        <v>534</v>
      </c>
      <c r="D87" s="12">
        <v>485</v>
      </c>
      <c r="E87" s="12">
        <v>30</v>
      </c>
      <c r="F87" s="12">
        <v>1883040.94</v>
      </c>
      <c r="G87" s="12">
        <v>1502</v>
      </c>
      <c r="H87" s="12">
        <v>1407</v>
      </c>
      <c r="I87" s="12">
        <v>248</v>
      </c>
      <c r="J87" s="12">
        <v>2708352.78</v>
      </c>
      <c r="K87" s="12">
        <v>20000000</v>
      </c>
      <c r="L87" s="12">
        <v>2036</v>
      </c>
      <c r="M87" s="12">
        <v>1892</v>
      </c>
      <c r="N87" s="12">
        <v>278</v>
      </c>
      <c r="O87" s="12">
        <v>422473.49</v>
      </c>
      <c r="P87" s="12">
        <v>534</v>
      </c>
      <c r="Q87" s="12">
        <v>494</v>
      </c>
      <c r="R87" s="12">
        <v>49</v>
      </c>
      <c r="S87" s="12">
        <v>201578.6</v>
      </c>
      <c r="T87" s="12">
        <v>1502</v>
      </c>
      <c r="U87" s="12">
        <v>1417</v>
      </c>
      <c r="V87" s="12">
        <v>278</v>
      </c>
      <c r="W87" s="12">
        <v>624052.09</v>
      </c>
      <c r="X87" s="12">
        <v>20000000</v>
      </c>
      <c r="Y87" s="12">
        <v>2036</v>
      </c>
      <c r="Z87" s="12">
        <v>1911</v>
      </c>
      <c r="AA87" s="12">
        <v>327</v>
      </c>
      <c r="AB87" s="12">
        <v>555506.86</v>
      </c>
      <c r="AC87" s="12">
        <v>534</v>
      </c>
      <c r="AD87" s="12">
        <v>468</v>
      </c>
      <c r="AE87" s="12">
        <v>57</v>
      </c>
      <c r="AF87" s="12">
        <v>1766480.32</v>
      </c>
      <c r="AG87" s="12">
        <v>1502</v>
      </c>
      <c r="AH87" s="12">
        <v>1445</v>
      </c>
      <c r="AI87" s="12">
        <v>266</v>
      </c>
      <c r="AJ87" s="12">
        <v>2321987.1800000002</v>
      </c>
      <c r="AK87" s="12">
        <v>20000000</v>
      </c>
      <c r="AL87" s="12">
        <v>2036</v>
      </c>
      <c r="AM87" s="12">
        <v>1913</v>
      </c>
      <c r="AN87" s="12">
        <v>323</v>
      </c>
      <c r="AO87" s="12">
        <v>161255.53</v>
      </c>
      <c r="AP87" s="12">
        <v>534</v>
      </c>
      <c r="AQ87" s="12">
        <v>451</v>
      </c>
      <c r="AR87" s="12">
        <v>17</v>
      </c>
      <c r="AS87" s="12">
        <v>1254762.8</v>
      </c>
      <c r="AT87" s="12">
        <v>1502</v>
      </c>
      <c r="AU87" s="12">
        <v>1433</v>
      </c>
      <c r="AV87" s="12">
        <v>143</v>
      </c>
      <c r="AW87" s="12">
        <v>1416018.33</v>
      </c>
      <c r="AX87" s="12">
        <v>23000000</v>
      </c>
      <c r="AY87" s="12">
        <v>2036</v>
      </c>
      <c r="AZ87" s="12">
        <v>1884</v>
      </c>
      <c r="BA87" s="12">
        <v>160</v>
      </c>
      <c r="BB87" s="12">
        <f t="shared" si="8"/>
        <v>1900</v>
      </c>
      <c r="BC87" s="12">
        <f t="shared" si="9"/>
        <v>1425.5</v>
      </c>
      <c r="BD87" s="12">
        <f t="shared" si="7"/>
        <v>1276465.665</v>
      </c>
      <c r="BE87" s="12">
        <f t="shared" si="10"/>
        <v>895.4511855489302</v>
      </c>
    </row>
    <row r="88" spans="1:57" x14ac:dyDescent="0.25">
      <c r="A88" s="16" t="s">
        <v>48</v>
      </c>
      <c r="B88" s="12">
        <v>368150</v>
      </c>
      <c r="C88" s="12">
        <v>205</v>
      </c>
      <c r="D88" s="12">
        <v>157</v>
      </c>
      <c r="E88" s="12">
        <v>8</v>
      </c>
      <c r="F88" s="12">
        <v>0</v>
      </c>
      <c r="G88" s="12">
        <v>374</v>
      </c>
      <c r="H88" s="12">
        <v>321</v>
      </c>
      <c r="I88" s="12">
        <v>20</v>
      </c>
      <c r="J88" s="12">
        <v>368150</v>
      </c>
      <c r="K88" s="12">
        <v>1000000</v>
      </c>
      <c r="L88" s="12">
        <v>579</v>
      </c>
      <c r="M88" s="12">
        <v>478</v>
      </c>
      <c r="N88" s="12">
        <v>28</v>
      </c>
      <c r="O88" s="12">
        <v>0</v>
      </c>
      <c r="P88" s="12">
        <v>205</v>
      </c>
      <c r="Q88" s="12">
        <v>173</v>
      </c>
      <c r="R88" s="12">
        <v>3</v>
      </c>
      <c r="S88" s="12">
        <v>0</v>
      </c>
      <c r="T88" s="12">
        <v>373</v>
      </c>
      <c r="U88" s="12">
        <v>347</v>
      </c>
      <c r="V88" s="12">
        <v>29</v>
      </c>
      <c r="W88" s="12">
        <v>0</v>
      </c>
      <c r="X88" s="12">
        <v>1000000</v>
      </c>
      <c r="Y88" s="12">
        <v>578</v>
      </c>
      <c r="Z88" s="12">
        <v>520</v>
      </c>
      <c r="AA88" s="12">
        <v>32</v>
      </c>
      <c r="AB88" s="12">
        <v>1198400</v>
      </c>
      <c r="AC88" s="12">
        <v>205</v>
      </c>
      <c r="AD88" s="12">
        <v>177</v>
      </c>
      <c r="AE88" s="12">
        <v>7</v>
      </c>
      <c r="AF88" s="12">
        <v>1392600</v>
      </c>
      <c r="AG88" s="12">
        <v>373</v>
      </c>
      <c r="AH88" s="12">
        <v>352</v>
      </c>
      <c r="AI88" s="12">
        <v>27</v>
      </c>
      <c r="AJ88" s="12">
        <v>2591000</v>
      </c>
      <c r="AK88" s="12">
        <v>0</v>
      </c>
      <c r="AL88" s="12">
        <v>578</v>
      </c>
      <c r="AM88" s="12">
        <v>529</v>
      </c>
      <c r="AN88" s="12">
        <v>34</v>
      </c>
      <c r="AO88" s="12">
        <v>10000</v>
      </c>
      <c r="AP88" s="12">
        <v>205</v>
      </c>
      <c r="AQ88" s="12">
        <v>174</v>
      </c>
      <c r="AR88" s="12">
        <v>3</v>
      </c>
      <c r="AS88" s="12">
        <v>0</v>
      </c>
      <c r="AT88" s="12">
        <v>373</v>
      </c>
      <c r="AU88" s="12">
        <v>358</v>
      </c>
      <c r="AV88" s="12">
        <v>18</v>
      </c>
      <c r="AW88" s="12">
        <v>10000</v>
      </c>
      <c r="AX88" s="12">
        <v>0</v>
      </c>
      <c r="AY88" s="12">
        <v>578</v>
      </c>
      <c r="AZ88" s="12">
        <v>532</v>
      </c>
      <c r="BA88" s="12">
        <v>21</v>
      </c>
      <c r="BB88" s="12">
        <f t="shared" si="8"/>
        <v>514.75</v>
      </c>
      <c r="BC88" s="12">
        <f t="shared" si="9"/>
        <v>344.5</v>
      </c>
      <c r="BD88" s="12">
        <f t="shared" si="7"/>
        <v>348150</v>
      </c>
      <c r="BE88" s="12">
        <f t="shared" si="10"/>
        <v>1010.5950653120465</v>
      </c>
    </row>
    <row r="89" spans="1:57" x14ac:dyDescent="0.25">
      <c r="A89" s="16" t="s">
        <v>130</v>
      </c>
      <c r="B89" s="12">
        <v>1396584.71</v>
      </c>
      <c r="C89" s="12">
        <v>374</v>
      </c>
      <c r="D89" s="12">
        <v>347</v>
      </c>
      <c r="E89" s="12">
        <v>32</v>
      </c>
      <c r="F89" s="12">
        <v>1848750</v>
      </c>
      <c r="G89" s="12">
        <v>1083</v>
      </c>
      <c r="H89" s="12">
        <v>1083</v>
      </c>
      <c r="I89" s="12">
        <v>200</v>
      </c>
      <c r="J89" s="12">
        <v>3245334.71</v>
      </c>
      <c r="K89" s="12">
        <v>2500000</v>
      </c>
      <c r="L89" s="12">
        <v>1457</v>
      </c>
      <c r="M89" s="12">
        <v>1430</v>
      </c>
      <c r="N89" s="12">
        <v>232</v>
      </c>
      <c r="O89" s="12">
        <v>498558</v>
      </c>
      <c r="P89" s="12">
        <v>374</v>
      </c>
      <c r="Q89" s="12">
        <v>343</v>
      </c>
      <c r="R89" s="12">
        <v>46</v>
      </c>
      <c r="S89" s="12">
        <v>76672</v>
      </c>
      <c r="T89" s="12">
        <v>1083</v>
      </c>
      <c r="U89" s="12">
        <v>1083</v>
      </c>
      <c r="V89" s="12">
        <v>253</v>
      </c>
      <c r="W89" s="12">
        <v>575230</v>
      </c>
      <c r="X89" s="12">
        <v>2000000</v>
      </c>
      <c r="Y89" s="12">
        <v>1457</v>
      </c>
      <c r="Z89" s="12">
        <v>1426</v>
      </c>
      <c r="AA89" s="12">
        <v>299</v>
      </c>
      <c r="AB89" s="12">
        <v>892652.8</v>
      </c>
      <c r="AC89" s="12">
        <v>374</v>
      </c>
      <c r="AD89" s="12">
        <v>323</v>
      </c>
      <c r="AE89" s="12">
        <v>21</v>
      </c>
      <c r="AF89" s="12">
        <v>1858322.39</v>
      </c>
      <c r="AG89" s="12">
        <v>1083</v>
      </c>
      <c r="AH89" s="12">
        <v>1083</v>
      </c>
      <c r="AI89" s="12">
        <v>219</v>
      </c>
      <c r="AJ89" s="12">
        <v>2750975.19</v>
      </c>
      <c r="AK89" s="12">
        <v>10000000</v>
      </c>
      <c r="AL89" s="12">
        <v>1457</v>
      </c>
      <c r="AM89" s="12">
        <v>1406</v>
      </c>
      <c r="AN89" s="12">
        <v>240</v>
      </c>
      <c r="AO89" s="12">
        <v>54200</v>
      </c>
      <c r="AP89" s="12">
        <v>374</v>
      </c>
      <c r="AQ89" s="12">
        <v>333</v>
      </c>
      <c r="AR89" s="12">
        <v>15</v>
      </c>
      <c r="AS89" s="12">
        <v>0</v>
      </c>
      <c r="AT89" s="12">
        <v>1083</v>
      </c>
      <c r="AU89" s="12">
        <v>1083</v>
      </c>
      <c r="AV89" s="12">
        <v>126</v>
      </c>
      <c r="AW89" s="12">
        <v>54200</v>
      </c>
      <c r="AX89" s="12">
        <v>2879800</v>
      </c>
      <c r="AY89" s="12">
        <v>1457</v>
      </c>
      <c r="AZ89" s="12">
        <v>1416</v>
      </c>
      <c r="BA89" s="12">
        <v>141</v>
      </c>
      <c r="BB89" s="12">
        <f t="shared" si="8"/>
        <v>1419.5</v>
      </c>
      <c r="BC89" s="12">
        <f t="shared" si="9"/>
        <v>1083</v>
      </c>
      <c r="BD89" s="12">
        <f t="shared" si="7"/>
        <v>945936.09749999992</v>
      </c>
      <c r="BE89" s="12">
        <f t="shared" si="10"/>
        <v>873.44053324099718</v>
      </c>
    </row>
    <row r="90" spans="1:57" x14ac:dyDescent="0.25">
      <c r="A90" s="16" t="s">
        <v>92</v>
      </c>
      <c r="B90" s="12">
        <v>83490</v>
      </c>
      <c r="C90" s="12">
        <v>65</v>
      </c>
      <c r="D90" s="12">
        <v>65</v>
      </c>
      <c r="E90" s="12">
        <v>1</v>
      </c>
      <c r="F90" s="12">
        <v>63000</v>
      </c>
      <c r="G90" s="12">
        <v>129</v>
      </c>
      <c r="H90" s="12">
        <v>129</v>
      </c>
      <c r="I90" s="12">
        <v>14</v>
      </c>
      <c r="J90" s="12">
        <v>146490</v>
      </c>
      <c r="K90" s="12">
        <v>200000</v>
      </c>
      <c r="L90" s="12">
        <v>194</v>
      </c>
      <c r="M90" s="12">
        <v>194</v>
      </c>
      <c r="N90" s="12">
        <v>15</v>
      </c>
      <c r="O90" s="12">
        <v>0</v>
      </c>
      <c r="P90" s="12">
        <v>65</v>
      </c>
      <c r="Q90" s="12">
        <v>64</v>
      </c>
      <c r="R90" s="12">
        <v>1</v>
      </c>
      <c r="S90" s="12">
        <v>0</v>
      </c>
      <c r="T90" s="12">
        <v>129</v>
      </c>
      <c r="U90" s="12">
        <v>129</v>
      </c>
      <c r="V90" s="12">
        <v>17</v>
      </c>
      <c r="W90" s="12">
        <v>0</v>
      </c>
      <c r="X90" s="12">
        <v>150000</v>
      </c>
      <c r="Y90" s="12">
        <v>194</v>
      </c>
      <c r="Z90" s="12">
        <v>193</v>
      </c>
      <c r="AA90" s="12">
        <v>18</v>
      </c>
      <c r="AB90" s="12">
        <v>417767.18</v>
      </c>
      <c r="AC90" s="12">
        <v>65</v>
      </c>
      <c r="AD90" s="12">
        <v>64</v>
      </c>
      <c r="AE90" s="12">
        <v>1</v>
      </c>
      <c r="AF90" s="12">
        <v>453141.33</v>
      </c>
      <c r="AG90" s="12">
        <v>129</v>
      </c>
      <c r="AH90" s="12">
        <v>128</v>
      </c>
      <c r="AI90" s="12">
        <v>27</v>
      </c>
      <c r="AJ90" s="12">
        <v>870908.51</v>
      </c>
      <c r="AK90" s="12">
        <v>250000</v>
      </c>
      <c r="AL90" s="12">
        <v>194</v>
      </c>
      <c r="AM90" s="12">
        <v>192</v>
      </c>
      <c r="AN90" s="12">
        <v>28</v>
      </c>
      <c r="AO90" s="12">
        <v>0</v>
      </c>
      <c r="AP90" s="12">
        <v>65</v>
      </c>
      <c r="AQ90" s="12">
        <v>65</v>
      </c>
      <c r="AR90" s="12">
        <v>2</v>
      </c>
      <c r="AS90" s="12">
        <v>0</v>
      </c>
      <c r="AT90" s="12">
        <v>129</v>
      </c>
      <c r="AU90" s="12">
        <v>123</v>
      </c>
      <c r="AV90" s="12">
        <v>9</v>
      </c>
      <c r="AW90" s="12">
        <v>0</v>
      </c>
      <c r="AX90" s="12">
        <v>250000</v>
      </c>
      <c r="AY90" s="12">
        <v>194</v>
      </c>
      <c r="AZ90" s="12">
        <v>188</v>
      </c>
      <c r="BA90" s="12">
        <v>11</v>
      </c>
      <c r="BB90" s="12">
        <f t="shared" si="8"/>
        <v>191.75</v>
      </c>
      <c r="BC90" s="12">
        <f t="shared" si="9"/>
        <v>127.25</v>
      </c>
      <c r="BD90" s="12">
        <f t="shared" si="7"/>
        <v>129035.3325</v>
      </c>
      <c r="BE90" s="12">
        <f t="shared" si="10"/>
        <v>1014.0301178781925</v>
      </c>
    </row>
    <row r="91" spans="1:57" x14ac:dyDescent="0.25">
      <c r="A91" s="16" t="s">
        <v>185</v>
      </c>
      <c r="B91" s="12">
        <v>14700</v>
      </c>
      <c r="C91" s="12">
        <v>47</v>
      </c>
      <c r="D91" s="12">
        <v>46</v>
      </c>
      <c r="E91" s="12">
        <v>5</v>
      </c>
      <c r="F91" s="12">
        <v>252162</v>
      </c>
      <c r="G91" s="12">
        <v>165</v>
      </c>
      <c r="H91" s="12">
        <v>162</v>
      </c>
      <c r="I91" s="12">
        <v>19</v>
      </c>
      <c r="J91" s="12">
        <v>266862</v>
      </c>
      <c r="K91" s="12">
        <v>300000</v>
      </c>
      <c r="L91" s="12">
        <v>212</v>
      </c>
      <c r="M91" s="12">
        <v>208</v>
      </c>
      <c r="N91" s="12">
        <v>24</v>
      </c>
      <c r="O91" s="12">
        <v>71103.33</v>
      </c>
      <c r="P91" s="12">
        <v>47</v>
      </c>
      <c r="Q91" s="12">
        <v>42</v>
      </c>
      <c r="R91" s="12">
        <v>5</v>
      </c>
      <c r="S91" s="12">
        <v>111766.67</v>
      </c>
      <c r="T91" s="12">
        <v>165</v>
      </c>
      <c r="U91" s="12">
        <v>161</v>
      </c>
      <c r="V91" s="12">
        <v>19</v>
      </c>
      <c r="W91" s="12">
        <v>182870</v>
      </c>
      <c r="X91" s="12">
        <v>371000</v>
      </c>
      <c r="Y91" s="12">
        <v>212</v>
      </c>
      <c r="Z91" s="12">
        <v>203</v>
      </c>
      <c r="AA91" s="12">
        <v>24</v>
      </c>
      <c r="AB91" s="12">
        <v>147942.5</v>
      </c>
      <c r="AC91" s="12">
        <v>47</v>
      </c>
      <c r="AD91" s="12">
        <v>41</v>
      </c>
      <c r="AE91" s="12">
        <v>8</v>
      </c>
      <c r="AF91" s="12">
        <v>182980</v>
      </c>
      <c r="AG91" s="12">
        <v>165</v>
      </c>
      <c r="AH91" s="12">
        <v>162</v>
      </c>
      <c r="AI91" s="12">
        <v>17</v>
      </c>
      <c r="AJ91" s="12">
        <v>330922.5</v>
      </c>
      <c r="AK91" s="12">
        <v>400000</v>
      </c>
      <c r="AL91" s="12">
        <v>212</v>
      </c>
      <c r="AM91" s="12">
        <v>203</v>
      </c>
      <c r="AN91" s="12">
        <v>25</v>
      </c>
      <c r="AO91" s="12">
        <v>0</v>
      </c>
      <c r="AP91" s="12">
        <v>47</v>
      </c>
      <c r="AQ91" s="12">
        <v>39</v>
      </c>
      <c r="AR91" s="12">
        <v>1</v>
      </c>
      <c r="AS91" s="12">
        <v>12140</v>
      </c>
      <c r="AT91" s="12">
        <v>165</v>
      </c>
      <c r="AU91" s="12">
        <v>159</v>
      </c>
      <c r="AV91" s="12">
        <v>9</v>
      </c>
      <c r="AW91" s="12">
        <v>12140</v>
      </c>
      <c r="AX91" s="12">
        <v>330000</v>
      </c>
      <c r="AY91" s="12">
        <v>212</v>
      </c>
      <c r="AZ91" s="12">
        <v>198</v>
      </c>
      <c r="BA91" s="12">
        <v>10</v>
      </c>
      <c r="BB91" s="12">
        <f t="shared" si="8"/>
        <v>203</v>
      </c>
      <c r="BC91" s="12">
        <f t="shared" si="9"/>
        <v>161</v>
      </c>
      <c r="BD91" s="12">
        <f t="shared" si="7"/>
        <v>139762.16749999998</v>
      </c>
      <c r="BE91" s="12">
        <f t="shared" si="10"/>
        <v>868.0879968944098</v>
      </c>
    </row>
    <row r="92" spans="1:57" x14ac:dyDescent="0.25">
      <c r="A92" s="16" t="s">
        <v>154</v>
      </c>
      <c r="B92" s="12">
        <v>357546.38</v>
      </c>
      <c r="C92" s="12">
        <v>167</v>
      </c>
      <c r="D92" s="12">
        <v>149</v>
      </c>
      <c r="E92" s="12">
        <v>6</v>
      </c>
      <c r="F92" s="12">
        <v>794458.4</v>
      </c>
      <c r="G92" s="12">
        <v>518</v>
      </c>
      <c r="H92" s="12">
        <v>475</v>
      </c>
      <c r="I92" s="12">
        <v>104</v>
      </c>
      <c r="J92" s="12">
        <v>1152004.78</v>
      </c>
      <c r="K92" s="12">
        <v>1000000</v>
      </c>
      <c r="L92" s="12">
        <v>685</v>
      </c>
      <c r="M92" s="12">
        <v>624</v>
      </c>
      <c r="N92" s="12">
        <v>110</v>
      </c>
      <c r="O92" s="12">
        <v>211557</v>
      </c>
      <c r="P92" s="12">
        <v>167</v>
      </c>
      <c r="Q92" s="12">
        <v>148</v>
      </c>
      <c r="R92" s="12">
        <v>8</v>
      </c>
      <c r="S92" s="12">
        <v>0</v>
      </c>
      <c r="T92" s="12">
        <v>518</v>
      </c>
      <c r="U92" s="12">
        <v>474</v>
      </c>
      <c r="V92" s="12">
        <v>94</v>
      </c>
      <c r="W92" s="12">
        <v>211557</v>
      </c>
      <c r="X92" s="12">
        <v>1100000</v>
      </c>
      <c r="Y92" s="12">
        <v>685</v>
      </c>
      <c r="Z92" s="12">
        <v>622</v>
      </c>
      <c r="AA92" s="12">
        <v>102</v>
      </c>
      <c r="AB92" s="12">
        <v>610679.42000000004</v>
      </c>
      <c r="AC92" s="12">
        <v>167</v>
      </c>
      <c r="AD92" s="12">
        <v>147</v>
      </c>
      <c r="AE92" s="12">
        <v>8</v>
      </c>
      <c r="AF92" s="12">
        <v>619704.54</v>
      </c>
      <c r="AG92" s="12">
        <v>518</v>
      </c>
      <c r="AH92" s="12">
        <v>484</v>
      </c>
      <c r="AI92" s="12">
        <v>97</v>
      </c>
      <c r="AJ92" s="12">
        <v>1230383.96</v>
      </c>
      <c r="AK92" s="12">
        <v>600000</v>
      </c>
      <c r="AL92" s="12">
        <v>685</v>
      </c>
      <c r="AM92" s="12">
        <v>631</v>
      </c>
      <c r="AN92" s="12">
        <v>105</v>
      </c>
      <c r="AO92" s="12">
        <v>145700</v>
      </c>
      <c r="AP92" s="12">
        <v>167</v>
      </c>
      <c r="AQ92" s="12">
        <v>151</v>
      </c>
      <c r="AR92" s="12">
        <v>4</v>
      </c>
      <c r="AS92" s="12">
        <v>364346.75</v>
      </c>
      <c r="AT92" s="12">
        <v>518</v>
      </c>
      <c r="AU92" s="12">
        <v>481</v>
      </c>
      <c r="AV92" s="12">
        <v>36</v>
      </c>
      <c r="AW92" s="12">
        <v>510046.75</v>
      </c>
      <c r="AX92" s="12">
        <v>700000</v>
      </c>
      <c r="AY92" s="12">
        <v>685</v>
      </c>
      <c r="AZ92" s="12">
        <v>632</v>
      </c>
      <c r="BA92" s="12">
        <v>40</v>
      </c>
      <c r="BB92" s="12">
        <f t="shared" si="8"/>
        <v>627.25</v>
      </c>
      <c r="BC92" s="12">
        <f t="shared" si="9"/>
        <v>478.5</v>
      </c>
      <c r="BD92" s="12">
        <f t="shared" si="7"/>
        <v>444627.42249999999</v>
      </c>
      <c r="BE92" s="12">
        <f t="shared" si="10"/>
        <v>929.21091431556943</v>
      </c>
    </row>
    <row r="93" spans="1:57" x14ac:dyDescent="0.25">
      <c r="A93" s="16" t="s">
        <v>119</v>
      </c>
      <c r="B93" s="12">
        <v>114850.12</v>
      </c>
      <c r="C93" s="12">
        <v>386</v>
      </c>
      <c r="D93" s="12">
        <v>324</v>
      </c>
      <c r="E93" s="12">
        <v>31</v>
      </c>
      <c r="F93" s="12">
        <v>1587853.37</v>
      </c>
      <c r="G93" s="12">
        <v>1081</v>
      </c>
      <c r="H93" s="12">
        <v>1041</v>
      </c>
      <c r="I93" s="12">
        <v>286</v>
      </c>
      <c r="J93" s="12">
        <v>1702703.4900000002</v>
      </c>
      <c r="K93" s="12">
        <v>0</v>
      </c>
      <c r="L93" s="12">
        <v>1467</v>
      </c>
      <c r="M93" s="12">
        <v>1365</v>
      </c>
      <c r="N93" s="12">
        <v>317</v>
      </c>
      <c r="O93" s="12">
        <v>182822.48</v>
      </c>
      <c r="P93" s="12">
        <v>386</v>
      </c>
      <c r="Q93" s="12">
        <v>341</v>
      </c>
      <c r="R93" s="12">
        <v>48</v>
      </c>
      <c r="S93" s="12">
        <v>0</v>
      </c>
      <c r="T93" s="12">
        <v>1081</v>
      </c>
      <c r="U93" s="12">
        <v>1053</v>
      </c>
      <c r="V93" s="12">
        <v>360</v>
      </c>
      <c r="W93" s="12">
        <v>182822.48</v>
      </c>
      <c r="X93" s="12">
        <v>2070000</v>
      </c>
      <c r="Y93" s="12">
        <v>1467</v>
      </c>
      <c r="Z93" s="12">
        <v>1394</v>
      </c>
      <c r="AA93" s="12">
        <v>408</v>
      </c>
      <c r="AB93" s="12">
        <v>204999.37</v>
      </c>
      <c r="AC93" s="12">
        <v>386</v>
      </c>
      <c r="AD93" s="12">
        <v>324</v>
      </c>
      <c r="AE93" s="12">
        <v>29</v>
      </c>
      <c r="AF93" s="12">
        <v>2339926.4</v>
      </c>
      <c r="AG93" s="12">
        <v>1081</v>
      </c>
      <c r="AH93" s="12">
        <v>1023</v>
      </c>
      <c r="AI93" s="12">
        <v>515</v>
      </c>
      <c r="AJ93" s="12">
        <v>2544925.77</v>
      </c>
      <c r="AK93" s="12">
        <v>1900000</v>
      </c>
      <c r="AL93" s="12">
        <v>1467</v>
      </c>
      <c r="AM93" s="12">
        <v>1347</v>
      </c>
      <c r="AN93" s="12">
        <v>544</v>
      </c>
      <c r="AO93" s="12">
        <v>32814.21</v>
      </c>
      <c r="AP93" s="12">
        <v>386</v>
      </c>
      <c r="AQ93" s="12">
        <v>331</v>
      </c>
      <c r="AR93" s="12">
        <v>15</v>
      </c>
      <c r="AS93" s="12">
        <v>0</v>
      </c>
      <c r="AT93" s="12">
        <v>1081</v>
      </c>
      <c r="AU93" s="12">
        <v>1053</v>
      </c>
      <c r="AV93" s="12">
        <v>257</v>
      </c>
      <c r="AW93" s="12">
        <v>32814.21</v>
      </c>
      <c r="AX93" s="12">
        <v>2500000</v>
      </c>
      <c r="AY93" s="12">
        <v>1467</v>
      </c>
      <c r="AZ93" s="12">
        <v>1384</v>
      </c>
      <c r="BA93" s="12">
        <v>272</v>
      </c>
      <c r="BB93" s="12">
        <f t="shared" si="8"/>
        <v>1372.5</v>
      </c>
      <c r="BC93" s="12">
        <f t="shared" si="9"/>
        <v>1042.5</v>
      </c>
      <c r="BD93" s="12">
        <f t="shared" si="7"/>
        <v>981944.9425</v>
      </c>
      <c r="BE93" s="12">
        <f t="shared" si="10"/>
        <v>941.91361390887289</v>
      </c>
    </row>
    <row r="94" spans="1:57" x14ac:dyDescent="0.25">
      <c r="A94" s="16" t="s">
        <v>81</v>
      </c>
      <c r="B94" s="12">
        <v>517999.84</v>
      </c>
      <c r="C94" s="12">
        <v>80</v>
      </c>
      <c r="D94" s="12">
        <v>77</v>
      </c>
      <c r="E94" s="12">
        <v>5</v>
      </c>
      <c r="F94" s="12">
        <v>0</v>
      </c>
      <c r="G94" s="12">
        <v>154</v>
      </c>
      <c r="H94" s="12">
        <v>149</v>
      </c>
      <c r="I94" s="12">
        <v>24</v>
      </c>
      <c r="J94" s="12">
        <v>517999.84</v>
      </c>
      <c r="K94" s="12">
        <v>500000</v>
      </c>
      <c r="L94" s="12">
        <v>234</v>
      </c>
      <c r="M94" s="12">
        <v>226</v>
      </c>
      <c r="N94" s="12">
        <v>29</v>
      </c>
      <c r="O94" s="12">
        <v>19900</v>
      </c>
      <c r="P94" s="12">
        <v>80</v>
      </c>
      <c r="Q94" s="12">
        <v>78</v>
      </c>
      <c r="R94" s="12">
        <v>7</v>
      </c>
      <c r="S94" s="12">
        <v>0</v>
      </c>
      <c r="T94" s="12">
        <v>154</v>
      </c>
      <c r="U94" s="12">
        <v>153</v>
      </c>
      <c r="V94" s="12">
        <v>16</v>
      </c>
      <c r="W94" s="12">
        <v>19900</v>
      </c>
      <c r="X94" s="12">
        <v>2000000</v>
      </c>
      <c r="Y94" s="12">
        <v>234</v>
      </c>
      <c r="Z94" s="12">
        <v>231</v>
      </c>
      <c r="AA94" s="12">
        <v>23</v>
      </c>
      <c r="AB94" s="12">
        <v>399860</v>
      </c>
      <c r="AC94" s="12">
        <v>81</v>
      </c>
      <c r="AD94" s="12">
        <v>76</v>
      </c>
      <c r="AE94" s="12">
        <v>0</v>
      </c>
      <c r="AF94" s="12">
        <v>657150</v>
      </c>
      <c r="AG94" s="12">
        <v>154</v>
      </c>
      <c r="AH94" s="12">
        <v>149</v>
      </c>
      <c r="AI94" s="12">
        <v>27</v>
      </c>
      <c r="AJ94" s="12">
        <v>1057010</v>
      </c>
      <c r="AK94" s="12">
        <v>1997500</v>
      </c>
      <c r="AL94" s="12">
        <v>235</v>
      </c>
      <c r="AM94" s="12">
        <v>225</v>
      </c>
      <c r="AN94" s="12">
        <v>27</v>
      </c>
      <c r="AO94" s="12">
        <v>39720</v>
      </c>
      <c r="AP94" s="12">
        <v>81</v>
      </c>
      <c r="AQ94" s="12">
        <v>80</v>
      </c>
      <c r="AR94" s="12">
        <v>1</v>
      </c>
      <c r="AS94" s="12">
        <v>0</v>
      </c>
      <c r="AT94" s="12">
        <v>154</v>
      </c>
      <c r="AU94" s="12">
        <v>152</v>
      </c>
      <c r="AV94" s="12">
        <v>9</v>
      </c>
      <c r="AW94" s="12">
        <v>39720</v>
      </c>
      <c r="AX94" s="12">
        <v>2000000</v>
      </c>
      <c r="AY94" s="12">
        <v>235</v>
      </c>
      <c r="AZ94" s="12">
        <v>232</v>
      </c>
      <c r="BA94" s="12">
        <v>10</v>
      </c>
      <c r="BB94" s="12">
        <f t="shared" si="8"/>
        <v>228.5</v>
      </c>
      <c r="BC94" s="12">
        <f t="shared" si="9"/>
        <v>150.75</v>
      </c>
      <c r="BD94" s="12">
        <f t="shared" si="7"/>
        <v>164287.5</v>
      </c>
      <c r="BE94" s="12">
        <f t="shared" si="10"/>
        <v>1089.8009950248756</v>
      </c>
    </row>
    <row r="95" spans="1:57" x14ac:dyDescent="0.25">
      <c r="A95" s="16" t="s">
        <v>163</v>
      </c>
      <c r="B95" s="12">
        <v>240913</v>
      </c>
      <c r="C95" s="12">
        <v>195</v>
      </c>
      <c r="D95" s="12">
        <v>164</v>
      </c>
      <c r="E95" s="12">
        <v>18</v>
      </c>
      <c r="F95" s="12">
        <v>1045090</v>
      </c>
      <c r="G95" s="12">
        <v>557</v>
      </c>
      <c r="H95" s="12">
        <v>542</v>
      </c>
      <c r="I95" s="12">
        <v>87</v>
      </c>
      <c r="J95" s="12">
        <v>1286003</v>
      </c>
      <c r="K95" s="12">
        <v>8600000</v>
      </c>
      <c r="L95" s="12">
        <v>752</v>
      </c>
      <c r="M95" s="12">
        <v>706</v>
      </c>
      <c r="N95" s="12">
        <v>105</v>
      </c>
      <c r="O95" s="12">
        <v>210283</v>
      </c>
      <c r="P95" s="12">
        <v>195</v>
      </c>
      <c r="Q95" s="12">
        <v>165</v>
      </c>
      <c r="R95" s="12">
        <v>24</v>
      </c>
      <c r="S95" s="12">
        <v>0</v>
      </c>
      <c r="T95" s="12">
        <v>557</v>
      </c>
      <c r="U95" s="12">
        <v>554</v>
      </c>
      <c r="V95" s="12">
        <v>71</v>
      </c>
      <c r="W95" s="12">
        <v>210283</v>
      </c>
      <c r="X95" s="12">
        <v>1300000</v>
      </c>
      <c r="Y95" s="12">
        <v>752</v>
      </c>
      <c r="Z95" s="12">
        <v>719</v>
      </c>
      <c r="AA95" s="12">
        <v>95</v>
      </c>
      <c r="AB95" s="12">
        <v>285814.38</v>
      </c>
      <c r="AC95" s="12">
        <v>190</v>
      </c>
      <c r="AD95" s="12">
        <v>163</v>
      </c>
      <c r="AE95" s="12">
        <v>18</v>
      </c>
      <c r="AF95" s="12">
        <v>1044185.33</v>
      </c>
      <c r="AG95" s="12">
        <v>557</v>
      </c>
      <c r="AH95" s="12">
        <v>555</v>
      </c>
      <c r="AI95" s="12">
        <v>99</v>
      </c>
      <c r="AJ95" s="12">
        <v>1329999.71</v>
      </c>
      <c r="AK95" s="12">
        <v>13565000</v>
      </c>
      <c r="AL95" s="12">
        <v>747</v>
      </c>
      <c r="AM95" s="12">
        <v>718</v>
      </c>
      <c r="AN95" s="12">
        <v>117</v>
      </c>
      <c r="AO95" s="12">
        <v>0</v>
      </c>
      <c r="AP95" s="12">
        <v>190</v>
      </c>
      <c r="AQ95" s="12">
        <v>160</v>
      </c>
      <c r="AR95" s="12">
        <v>7</v>
      </c>
      <c r="AS95" s="12">
        <v>0</v>
      </c>
      <c r="AT95" s="12">
        <v>557</v>
      </c>
      <c r="AU95" s="12">
        <v>553</v>
      </c>
      <c r="AV95" s="12">
        <v>33</v>
      </c>
      <c r="AW95" s="12">
        <v>0</v>
      </c>
      <c r="AX95" s="12">
        <v>1600000</v>
      </c>
      <c r="AY95" s="12">
        <v>747</v>
      </c>
      <c r="AZ95" s="12">
        <v>713</v>
      </c>
      <c r="BA95" s="12">
        <v>40</v>
      </c>
      <c r="BB95" s="12">
        <f t="shared" si="8"/>
        <v>714</v>
      </c>
      <c r="BC95" s="12">
        <f t="shared" si="9"/>
        <v>551</v>
      </c>
      <c r="BD95" s="12">
        <f t="shared" si="7"/>
        <v>522318.83250000002</v>
      </c>
      <c r="BE95" s="12">
        <f t="shared" si="10"/>
        <v>947.94706442831216</v>
      </c>
    </row>
    <row r="96" spans="1:57" x14ac:dyDescent="0.25">
      <c r="A96" s="16" t="s">
        <v>126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560280</v>
      </c>
      <c r="P96" s="12">
        <v>226</v>
      </c>
      <c r="Q96" s="12">
        <v>147</v>
      </c>
      <c r="R96" s="12">
        <v>4</v>
      </c>
      <c r="S96" s="12">
        <v>0</v>
      </c>
      <c r="T96" s="12">
        <v>657</v>
      </c>
      <c r="U96" s="12">
        <v>572</v>
      </c>
      <c r="V96" s="12">
        <v>98</v>
      </c>
      <c r="W96" s="12">
        <v>560280</v>
      </c>
      <c r="X96" s="12">
        <v>0</v>
      </c>
      <c r="Y96" s="12">
        <v>883</v>
      </c>
      <c r="Z96" s="12">
        <v>719</v>
      </c>
      <c r="AA96" s="12">
        <v>102</v>
      </c>
      <c r="AB96" s="12">
        <v>135240</v>
      </c>
      <c r="AC96" s="12">
        <v>226</v>
      </c>
      <c r="AD96" s="12">
        <v>154</v>
      </c>
      <c r="AE96" s="12">
        <v>18</v>
      </c>
      <c r="AF96" s="12">
        <v>1710860</v>
      </c>
      <c r="AG96" s="12">
        <v>657</v>
      </c>
      <c r="AH96" s="12">
        <v>591</v>
      </c>
      <c r="AI96" s="12">
        <v>199</v>
      </c>
      <c r="AJ96" s="12">
        <v>1846100</v>
      </c>
      <c r="AK96" s="12">
        <v>2800000</v>
      </c>
      <c r="AL96" s="12">
        <v>883</v>
      </c>
      <c r="AM96" s="12">
        <v>745</v>
      </c>
      <c r="AN96" s="12">
        <v>217</v>
      </c>
      <c r="AO96" s="12">
        <v>65688</v>
      </c>
      <c r="AP96" s="12">
        <v>226</v>
      </c>
      <c r="AQ96" s="12">
        <v>172</v>
      </c>
      <c r="AR96" s="12">
        <v>6</v>
      </c>
      <c r="AS96" s="12">
        <v>0</v>
      </c>
      <c r="AT96" s="12">
        <v>657</v>
      </c>
      <c r="AU96" s="12">
        <v>580</v>
      </c>
      <c r="AV96" s="12">
        <v>107</v>
      </c>
      <c r="AW96" s="12">
        <v>65688</v>
      </c>
      <c r="AX96" s="12">
        <v>2000000</v>
      </c>
      <c r="AY96" s="12">
        <v>883</v>
      </c>
      <c r="AZ96" s="12">
        <v>752</v>
      </c>
      <c r="BA96" s="12">
        <v>113</v>
      </c>
      <c r="BB96" s="12">
        <f t="shared" si="8"/>
        <v>554</v>
      </c>
      <c r="BC96" s="12">
        <f t="shared" si="9"/>
        <v>435.75</v>
      </c>
      <c r="BD96" s="12">
        <f t="shared" si="7"/>
        <v>427715</v>
      </c>
      <c r="BE96" s="12">
        <f t="shared" si="10"/>
        <v>981.56052782558811</v>
      </c>
    </row>
    <row r="97" spans="1:57" x14ac:dyDescent="0.25">
      <c r="A97" s="16" t="s">
        <v>51</v>
      </c>
      <c r="B97" s="12">
        <v>309690</v>
      </c>
      <c r="C97" s="12">
        <v>118</v>
      </c>
      <c r="D97" s="12">
        <v>114</v>
      </c>
      <c r="E97" s="12">
        <v>6</v>
      </c>
      <c r="F97" s="12">
        <v>10310</v>
      </c>
      <c r="G97" s="12">
        <v>200</v>
      </c>
      <c r="H97" s="12">
        <v>184</v>
      </c>
      <c r="I97" s="12">
        <v>22</v>
      </c>
      <c r="J97" s="12">
        <v>320000</v>
      </c>
      <c r="K97" s="12">
        <v>300000</v>
      </c>
      <c r="L97" s="12">
        <v>318</v>
      </c>
      <c r="M97" s="12">
        <v>298</v>
      </c>
      <c r="N97" s="12">
        <v>28</v>
      </c>
      <c r="O97" s="12">
        <v>0</v>
      </c>
      <c r="P97" s="12">
        <v>118</v>
      </c>
      <c r="Q97" s="12">
        <v>111</v>
      </c>
      <c r="R97" s="12">
        <v>4</v>
      </c>
      <c r="S97" s="12">
        <v>0</v>
      </c>
      <c r="T97" s="12">
        <v>200</v>
      </c>
      <c r="U97" s="12">
        <v>194</v>
      </c>
      <c r="V97" s="12">
        <v>12</v>
      </c>
      <c r="W97" s="12">
        <v>0</v>
      </c>
      <c r="X97" s="12">
        <v>400000</v>
      </c>
      <c r="Y97" s="12">
        <v>318</v>
      </c>
      <c r="Z97" s="12">
        <v>305</v>
      </c>
      <c r="AA97" s="12">
        <v>16</v>
      </c>
      <c r="AB97" s="12">
        <v>562621.94999999995</v>
      </c>
      <c r="AC97" s="12">
        <v>118</v>
      </c>
      <c r="AD97" s="12">
        <v>115</v>
      </c>
      <c r="AE97" s="12">
        <v>5</v>
      </c>
      <c r="AF97" s="12">
        <v>899378.06</v>
      </c>
      <c r="AG97" s="12">
        <v>200</v>
      </c>
      <c r="AH97" s="12">
        <v>195</v>
      </c>
      <c r="AI97" s="12">
        <v>26</v>
      </c>
      <c r="AJ97" s="12">
        <v>1462000.01</v>
      </c>
      <c r="AK97" s="12">
        <v>320000</v>
      </c>
      <c r="AL97" s="12">
        <v>318</v>
      </c>
      <c r="AM97" s="12">
        <v>310</v>
      </c>
      <c r="AN97" s="12">
        <v>31</v>
      </c>
      <c r="AO97" s="12">
        <v>0</v>
      </c>
      <c r="AP97" s="12">
        <v>118</v>
      </c>
      <c r="AQ97" s="12">
        <v>112</v>
      </c>
      <c r="AR97" s="12">
        <v>5</v>
      </c>
      <c r="AS97" s="12">
        <v>0</v>
      </c>
      <c r="AT97" s="12">
        <v>200</v>
      </c>
      <c r="AU97" s="12">
        <v>192</v>
      </c>
      <c r="AV97" s="12">
        <v>11</v>
      </c>
      <c r="AW97" s="12">
        <v>0</v>
      </c>
      <c r="AX97" s="12">
        <v>40000</v>
      </c>
      <c r="AY97" s="12">
        <v>318</v>
      </c>
      <c r="AZ97" s="12">
        <v>304</v>
      </c>
      <c r="BA97" s="12">
        <v>16</v>
      </c>
      <c r="BB97" s="12">
        <f t="shared" si="8"/>
        <v>304.25</v>
      </c>
      <c r="BC97" s="12">
        <f t="shared" si="9"/>
        <v>191.25</v>
      </c>
      <c r="BD97" s="12">
        <f t="shared" si="7"/>
        <v>227422.01500000001</v>
      </c>
      <c r="BE97" s="12">
        <f t="shared" si="10"/>
        <v>1189.1347189542485</v>
      </c>
    </row>
    <row r="98" spans="1:57" x14ac:dyDescent="0.25">
      <c r="A98" s="16" t="s">
        <v>166</v>
      </c>
      <c r="B98" s="12">
        <v>279974</v>
      </c>
      <c r="C98" s="12">
        <v>324</v>
      </c>
      <c r="D98" s="12">
        <v>293</v>
      </c>
      <c r="E98" s="12">
        <v>26</v>
      </c>
      <c r="F98" s="12">
        <v>1266480</v>
      </c>
      <c r="G98" s="12">
        <v>909</v>
      </c>
      <c r="H98" s="12">
        <v>894</v>
      </c>
      <c r="I98" s="12">
        <v>241</v>
      </c>
      <c r="J98" s="12">
        <v>1546454</v>
      </c>
      <c r="K98" s="12">
        <v>1700000</v>
      </c>
      <c r="L98" s="12">
        <v>1233</v>
      </c>
      <c r="M98" s="12">
        <v>1187</v>
      </c>
      <c r="N98" s="12">
        <v>267</v>
      </c>
      <c r="O98" s="12">
        <v>370960</v>
      </c>
      <c r="P98" s="12">
        <v>324</v>
      </c>
      <c r="Q98" s="12">
        <v>285</v>
      </c>
      <c r="R98" s="12">
        <v>18</v>
      </c>
      <c r="S98" s="12">
        <v>150443</v>
      </c>
      <c r="T98" s="12">
        <v>909</v>
      </c>
      <c r="U98" s="12">
        <v>893</v>
      </c>
      <c r="V98" s="12">
        <v>230</v>
      </c>
      <c r="W98" s="12">
        <v>521403</v>
      </c>
      <c r="X98" s="12">
        <v>1800000</v>
      </c>
      <c r="Y98" s="12">
        <v>1233</v>
      </c>
      <c r="Z98" s="12">
        <v>1178</v>
      </c>
      <c r="AA98" s="12">
        <v>248</v>
      </c>
      <c r="AB98" s="12">
        <v>382494</v>
      </c>
      <c r="AC98" s="12">
        <v>324</v>
      </c>
      <c r="AD98" s="12">
        <v>295</v>
      </c>
      <c r="AE98" s="12">
        <v>49</v>
      </c>
      <c r="AF98" s="12">
        <v>1505079</v>
      </c>
      <c r="AG98" s="12">
        <v>909</v>
      </c>
      <c r="AH98" s="12">
        <v>905</v>
      </c>
      <c r="AI98" s="12">
        <v>230</v>
      </c>
      <c r="AJ98" s="12">
        <v>1887573</v>
      </c>
      <c r="AK98" s="12">
        <v>2200000</v>
      </c>
      <c r="AL98" s="12">
        <v>1233</v>
      </c>
      <c r="AM98" s="12">
        <v>1200</v>
      </c>
      <c r="AN98" s="12">
        <v>279</v>
      </c>
      <c r="AO98" s="12">
        <v>326484.13</v>
      </c>
      <c r="AP98" s="12">
        <v>324</v>
      </c>
      <c r="AQ98" s="12">
        <v>273</v>
      </c>
      <c r="AR98" s="12">
        <v>23</v>
      </c>
      <c r="AS98" s="12">
        <v>625044</v>
      </c>
      <c r="AT98" s="12">
        <v>909</v>
      </c>
      <c r="AU98" s="12">
        <v>883</v>
      </c>
      <c r="AV98" s="12">
        <v>179</v>
      </c>
      <c r="AW98" s="12">
        <v>951528.13</v>
      </c>
      <c r="AX98" s="12">
        <v>1000000</v>
      </c>
      <c r="AY98" s="12">
        <v>1233</v>
      </c>
      <c r="AZ98" s="12">
        <v>1156</v>
      </c>
      <c r="BA98" s="12">
        <v>202</v>
      </c>
      <c r="BB98" s="12">
        <f t="shared" si="8"/>
        <v>1180.25</v>
      </c>
      <c r="BC98" s="12">
        <f t="shared" si="9"/>
        <v>893.75</v>
      </c>
      <c r="BD98" s="12">
        <f t="shared" si="7"/>
        <v>886761.5</v>
      </c>
      <c r="BE98" s="12">
        <f t="shared" si="10"/>
        <v>992.1806993006993</v>
      </c>
    </row>
    <row r="99" spans="1:57" x14ac:dyDescent="0.25">
      <c r="A99" s="16" t="s">
        <v>195</v>
      </c>
      <c r="B99" s="12">
        <v>411833.41</v>
      </c>
      <c r="C99" s="12">
        <v>55</v>
      </c>
      <c r="D99" s="12">
        <v>50</v>
      </c>
      <c r="E99" s="12">
        <v>2</v>
      </c>
      <c r="F99" s="12">
        <v>513000</v>
      </c>
      <c r="G99" s="12">
        <v>131</v>
      </c>
      <c r="H99" s="12">
        <v>114</v>
      </c>
      <c r="I99" s="12">
        <v>21</v>
      </c>
      <c r="J99" s="12">
        <v>924833.40999999992</v>
      </c>
      <c r="K99" s="12">
        <v>1600000</v>
      </c>
      <c r="L99" s="12">
        <v>186</v>
      </c>
      <c r="M99" s="12">
        <v>164</v>
      </c>
      <c r="N99" s="12">
        <v>23</v>
      </c>
      <c r="O99" s="12">
        <v>46125</v>
      </c>
      <c r="P99" s="12">
        <v>55</v>
      </c>
      <c r="Q99" s="12">
        <v>53</v>
      </c>
      <c r="R99" s="12">
        <v>2</v>
      </c>
      <c r="S99" s="12">
        <v>0</v>
      </c>
      <c r="T99" s="12">
        <v>129</v>
      </c>
      <c r="U99" s="12">
        <v>117</v>
      </c>
      <c r="V99" s="12">
        <v>27</v>
      </c>
      <c r="W99" s="12">
        <v>46125</v>
      </c>
      <c r="X99" s="12">
        <v>1800000</v>
      </c>
      <c r="Y99" s="12">
        <v>184</v>
      </c>
      <c r="Z99" s="12">
        <v>170</v>
      </c>
      <c r="AA99" s="12">
        <v>29</v>
      </c>
      <c r="AB99" s="12">
        <v>24479.58</v>
      </c>
      <c r="AC99" s="12">
        <v>55</v>
      </c>
      <c r="AD99" s="12">
        <v>53</v>
      </c>
      <c r="AE99" s="12">
        <v>3</v>
      </c>
      <c r="AF99" s="12">
        <v>0</v>
      </c>
      <c r="AG99" s="12">
        <v>129</v>
      </c>
      <c r="AH99" s="12">
        <v>122</v>
      </c>
      <c r="AI99" s="12">
        <v>27</v>
      </c>
      <c r="AJ99" s="12">
        <v>24479.58</v>
      </c>
      <c r="AK99" s="12">
        <v>1780000</v>
      </c>
      <c r="AL99" s="12">
        <v>184</v>
      </c>
      <c r="AM99" s="12">
        <v>175</v>
      </c>
      <c r="AN99" s="12">
        <v>30</v>
      </c>
      <c r="AO99" s="12">
        <v>0</v>
      </c>
      <c r="AP99" s="12">
        <v>55</v>
      </c>
      <c r="AQ99" s="12">
        <v>51</v>
      </c>
      <c r="AR99" s="12">
        <v>1</v>
      </c>
      <c r="AS99" s="12">
        <v>0</v>
      </c>
      <c r="AT99" s="12">
        <v>129</v>
      </c>
      <c r="AU99" s="12">
        <v>123</v>
      </c>
      <c r="AV99" s="12">
        <v>11</v>
      </c>
      <c r="AW99" s="12">
        <v>0</v>
      </c>
      <c r="AX99" s="12">
        <v>120000</v>
      </c>
      <c r="AY99" s="12">
        <v>184</v>
      </c>
      <c r="AZ99" s="12">
        <v>174</v>
      </c>
      <c r="BA99" s="12">
        <v>12</v>
      </c>
      <c r="BB99" s="12">
        <f t="shared" si="8"/>
        <v>170.75</v>
      </c>
      <c r="BC99" s="12">
        <f t="shared" si="9"/>
        <v>119</v>
      </c>
      <c r="BD99" s="12">
        <f t="shared" si="7"/>
        <v>128250</v>
      </c>
      <c r="BE99" s="12">
        <f t="shared" si="10"/>
        <v>1077.7310924369747</v>
      </c>
    </row>
    <row r="100" spans="1:57" x14ac:dyDescent="0.25">
      <c r="A100" s="16" t="s">
        <v>167</v>
      </c>
      <c r="B100" s="12">
        <v>252575</v>
      </c>
      <c r="C100" s="12">
        <v>275</v>
      </c>
      <c r="D100" s="12">
        <v>241</v>
      </c>
      <c r="E100" s="12">
        <v>20</v>
      </c>
      <c r="F100" s="12">
        <v>1009218</v>
      </c>
      <c r="G100" s="12">
        <v>798</v>
      </c>
      <c r="H100" s="12">
        <v>766</v>
      </c>
      <c r="I100" s="12">
        <v>139</v>
      </c>
      <c r="J100" s="12">
        <v>1261793</v>
      </c>
      <c r="K100" s="12">
        <v>1500000</v>
      </c>
      <c r="L100" s="12">
        <v>1073</v>
      </c>
      <c r="M100" s="12">
        <v>1007</v>
      </c>
      <c r="N100" s="12">
        <v>159</v>
      </c>
      <c r="O100" s="12">
        <v>196020</v>
      </c>
      <c r="P100" s="12">
        <v>275</v>
      </c>
      <c r="Q100" s="12">
        <v>245</v>
      </c>
      <c r="R100" s="12">
        <v>12</v>
      </c>
      <c r="S100" s="12">
        <v>0</v>
      </c>
      <c r="T100" s="12">
        <v>798</v>
      </c>
      <c r="U100" s="12">
        <v>778</v>
      </c>
      <c r="V100" s="12">
        <v>177</v>
      </c>
      <c r="W100" s="12">
        <v>196020</v>
      </c>
      <c r="X100" s="12">
        <v>1250000</v>
      </c>
      <c r="Y100" s="12">
        <v>1073</v>
      </c>
      <c r="Z100" s="12">
        <v>1023</v>
      </c>
      <c r="AA100" s="12">
        <v>189</v>
      </c>
      <c r="AB100" s="12">
        <v>561600</v>
      </c>
      <c r="AC100" s="12">
        <v>275</v>
      </c>
      <c r="AD100" s="12">
        <v>242</v>
      </c>
      <c r="AE100" s="12">
        <v>21</v>
      </c>
      <c r="AF100" s="12">
        <v>1925000</v>
      </c>
      <c r="AG100" s="12">
        <v>798</v>
      </c>
      <c r="AH100" s="12">
        <v>759</v>
      </c>
      <c r="AI100" s="12">
        <v>137</v>
      </c>
      <c r="AJ100" s="12">
        <v>2486600</v>
      </c>
      <c r="AK100" s="12">
        <v>2410000</v>
      </c>
      <c r="AL100" s="12">
        <v>1073</v>
      </c>
      <c r="AM100" s="12">
        <v>1001</v>
      </c>
      <c r="AN100" s="12">
        <v>158</v>
      </c>
      <c r="AO100" s="12">
        <v>91696.67</v>
      </c>
      <c r="AP100" s="12">
        <v>275</v>
      </c>
      <c r="AQ100" s="12">
        <v>240</v>
      </c>
      <c r="AR100" s="12">
        <v>13</v>
      </c>
      <c r="AS100" s="12">
        <v>209303.33</v>
      </c>
      <c r="AT100" s="12">
        <v>798</v>
      </c>
      <c r="AU100" s="12">
        <v>778</v>
      </c>
      <c r="AV100" s="12">
        <v>52</v>
      </c>
      <c r="AW100" s="12">
        <v>301000</v>
      </c>
      <c r="AX100" s="12">
        <v>2555000</v>
      </c>
      <c r="AY100" s="12">
        <v>1073</v>
      </c>
      <c r="AZ100" s="12">
        <v>1018</v>
      </c>
      <c r="BA100" s="12">
        <v>65</v>
      </c>
      <c r="BB100" s="12">
        <f t="shared" si="8"/>
        <v>1012.25</v>
      </c>
      <c r="BC100" s="12">
        <f t="shared" si="9"/>
        <v>770.25</v>
      </c>
      <c r="BD100" s="12">
        <f t="shared" si="7"/>
        <v>785880.33250000002</v>
      </c>
      <c r="BE100" s="12">
        <f t="shared" si="10"/>
        <v>1020.2925446283674</v>
      </c>
    </row>
    <row r="101" spans="1:57" x14ac:dyDescent="0.25">
      <c r="A101" s="16" t="s">
        <v>105</v>
      </c>
      <c r="B101" s="12">
        <v>287177.46000000002</v>
      </c>
      <c r="C101" s="12">
        <v>22</v>
      </c>
      <c r="D101" s="12">
        <v>20</v>
      </c>
      <c r="E101" s="12">
        <v>2</v>
      </c>
      <c r="F101" s="12">
        <v>0</v>
      </c>
      <c r="G101" s="12">
        <v>48</v>
      </c>
      <c r="H101" s="12">
        <v>42</v>
      </c>
      <c r="I101" s="12">
        <v>8</v>
      </c>
      <c r="J101" s="12">
        <v>287177.46000000002</v>
      </c>
      <c r="K101" s="12">
        <v>1072400</v>
      </c>
      <c r="L101" s="12">
        <v>70</v>
      </c>
      <c r="M101" s="12">
        <v>62</v>
      </c>
      <c r="N101" s="12">
        <v>10</v>
      </c>
      <c r="O101" s="12">
        <v>0</v>
      </c>
      <c r="P101" s="12">
        <v>22</v>
      </c>
      <c r="Q101" s="12">
        <v>17</v>
      </c>
      <c r="R101" s="12">
        <v>1</v>
      </c>
      <c r="S101" s="12">
        <v>0</v>
      </c>
      <c r="T101" s="12">
        <v>48</v>
      </c>
      <c r="U101" s="12">
        <v>47</v>
      </c>
      <c r="V101" s="12">
        <v>7</v>
      </c>
      <c r="W101" s="12">
        <v>0</v>
      </c>
      <c r="X101" s="12">
        <v>250000</v>
      </c>
      <c r="Y101" s="12">
        <v>70</v>
      </c>
      <c r="Z101" s="12">
        <v>64</v>
      </c>
      <c r="AA101" s="12">
        <v>8</v>
      </c>
      <c r="AB101" s="12">
        <v>10170.969999999999</v>
      </c>
      <c r="AC101" s="12">
        <v>20</v>
      </c>
      <c r="AD101" s="12">
        <v>17</v>
      </c>
      <c r="AE101" s="12">
        <v>2</v>
      </c>
      <c r="AF101" s="12">
        <v>0</v>
      </c>
      <c r="AG101" s="12">
        <v>46</v>
      </c>
      <c r="AH101" s="12">
        <v>43</v>
      </c>
      <c r="AI101" s="12">
        <v>17</v>
      </c>
      <c r="AJ101" s="12">
        <v>10170.969999999999</v>
      </c>
      <c r="AK101" s="12">
        <v>250000</v>
      </c>
      <c r="AL101" s="12">
        <v>66</v>
      </c>
      <c r="AM101" s="12">
        <v>60</v>
      </c>
      <c r="AN101" s="12">
        <v>19</v>
      </c>
      <c r="AO101" s="12">
        <v>82200</v>
      </c>
      <c r="AP101" s="12">
        <v>20</v>
      </c>
      <c r="AQ101" s="12">
        <v>14</v>
      </c>
      <c r="AR101" s="12">
        <v>2</v>
      </c>
      <c r="AS101" s="12">
        <v>193153.98</v>
      </c>
      <c r="AT101" s="12">
        <v>46</v>
      </c>
      <c r="AU101" s="12">
        <v>45</v>
      </c>
      <c r="AV101" s="12">
        <v>9</v>
      </c>
      <c r="AW101" s="12">
        <v>275353.98</v>
      </c>
      <c r="AX101" s="12">
        <v>250000</v>
      </c>
      <c r="AY101" s="12">
        <v>66</v>
      </c>
      <c r="AZ101" s="12">
        <v>59</v>
      </c>
      <c r="BA101" s="12">
        <v>11</v>
      </c>
      <c r="BB101" s="12">
        <f t="shared" si="8"/>
        <v>61.25</v>
      </c>
      <c r="BC101" s="12">
        <f t="shared" si="9"/>
        <v>44.25</v>
      </c>
      <c r="BD101" s="12">
        <f t="shared" si="7"/>
        <v>48288.495000000003</v>
      </c>
      <c r="BE101" s="12">
        <f t="shared" si="10"/>
        <v>1091.2654237288136</v>
      </c>
    </row>
    <row r="102" spans="1:57" x14ac:dyDescent="0.25">
      <c r="A102" s="16" t="s">
        <v>23</v>
      </c>
      <c r="B102" s="12">
        <v>152132.9</v>
      </c>
      <c r="C102" s="12">
        <v>183</v>
      </c>
      <c r="D102" s="12">
        <v>172</v>
      </c>
      <c r="E102" s="12">
        <v>16</v>
      </c>
      <c r="F102" s="12">
        <v>753150</v>
      </c>
      <c r="G102" s="12">
        <v>557</v>
      </c>
      <c r="H102" s="12">
        <v>546</v>
      </c>
      <c r="I102" s="12">
        <v>90</v>
      </c>
      <c r="J102" s="12">
        <v>905282.9</v>
      </c>
      <c r="K102" s="12">
        <v>501000</v>
      </c>
      <c r="L102" s="12">
        <v>740</v>
      </c>
      <c r="M102" s="12">
        <v>718</v>
      </c>
      <c r="N102" s="12">
        <v>106</v>
      </c>
      <c r="O102" s="12">
        <v>0</v>
      </c>
      <c r="P102" s="12">
        <v>183</v>
      </c>
      <c r="Q102" s="12">
        <v>167</v>
      </c>
      <c r="R102" s="12">
        <v>19</v>
      </c>
      <c r="S102" s="12">
        <v>0</v>
      </c>
      <c r="T102" s="12">
        <v>557</v>
      </c>
      <c r="U102" s="12">
        <v>548</v>
      </c>
      <c r="V102" s="12">
        <v>84</v>
      </c>
      <c r="W102" s="12">
        <v>0</v>
      </c>
      <c r="X102" s="12">
        <v>2500000</v>
      </c>
      <c r="Y102" s="12">
        <v>740</v>
      </c>
      <c r="Z102" s="12">
        <v>715</v>
      </c>
      <c r="AA102" s="12">
        <v>103</v>
      </c>
      <c r="AB102" s="12">
        <v>335510</v>
      </c>
      <c r="AC102" s="12">
        <v>183</v>
      </c>
      <c r="AD102" s="12">
        <v>165</v>
      </c>
      <c r="AE102" s="12">
        <v>14</v>
      </c>
      <c r="AF102" s="12">
        <v>946024</v>
      </c>
      <c r="AG102" s="12">
        <v>557</v>
      </c>
      <c r="AH102" s="12">
        <v>552</v>
      </c>
      <c r="AI102" s="12">
        <v>97</v>
      </c>
      <c r="AJ102" s="12">
        <v>1281534</v>
      </c>
      <c r="AK102" s="12">
        <v>827700</v>
      </c>
      <c r="AL102" s="12">
        <v>740</v>
      </c>
      <c r="AM102" s="12">
        <v>717</v>
      </c>
      <c r="AN102" s="12">
        <v>111</v>
      </c>
      <c r="AO102" s="12">
        <v>171426</v>
      </c>
      <c r="AP102" s="12">
        <v>183</v>
      </c>
      <c r="AQ102" s="12">
        <v>164</v>
      </c>
      <c r="AR102" s="12">
        <v>7</v>
      </c>
      <c r="AS102" s="12">
        <v>537677</v>
      </c>
      <c r="AT102" s="12">
        <v>557</v>
      </c>
      <c r="AU102" s="12">
        <v>545</v>
      </c>
      <c r="AV102" s="12">
        <v>38</v>
      </c>
      <c r="AW102" s="12">
        <v>709103</v>
      </c>
      <c r="AX102" s="12">
        <v>0</v>
      </c>
      <c r="AY102" s="12">
        <v>740</v>
      </c>
      <c r="AZ102" s="12">
        <v>709</v>
      </c>
      <c r="BA102" s="12">
        <v>45</v>
      </c>
      <c r="BB102" s="12">
        <f t="shared" si="8"/>
        <v>714.75</v>
      </c>
      <c r="BC102" s="12">
        <f t="shared" si="9"/>
        <v>547.75</v>
      </c>
      <c r="BD102" s="12">
        <f t="shared" si="7"/>
        <v>559212.75</v>
      </c>
      <c r="BE102" s="12">
        <f t="shared" si="10"/>
        <v>1020.9269739844819</v>
      </c>
    </row>
    <row r="103" spans="1:57" x14ac:dyDescent="0.25">
      <c r="A103" s="16" t="s">
        <v>289</v>
      </c>
      <c r="B103" s="12">
        <v>60986</v>
      </c>
      <c r="C103" s="12">
        <v>31</v>
      </c>
      <c r="D103" s="12">
        <v>28</v>
      </c>
      <c r="E103" s="12">
        <v>1</v>
      </c>
      <c r="F103" s="12">
        <v>0</v>
      </c>
      <c r="G103" s="12">
        <v>100</v>
      </c>
      <c r="H103" s="12">
        <v>80</v>
      </c>
      <c r="I103" s="12">
        <v>16</v>
      </c>
      <c r="J103" s="12">
        <v>60986</v>
      </c>
      <c r="K103" s="12">
        <v>820000</v>
      </c>
      <c r="L103" s="12">
        <v>131</v>
      </c>
      <c r="M103" s="12">
        <v>108</v>
      </c>
      <c r="N103" s="12">
        <v>17</v>
      </c>
      <c r="O103" s="12">
        <v>16000</v>
      </c>
      <c r="P103" s="12">
        <v>31</v>
      </c>
      <c r="Q103" s="12">
        <v>28</v>
      </c>
      <c r="R103" s="12">
        <v>3</v>
      </c>
      <c r="S103" s="12">
        <v>0</v>
      </c>
      <c r="T103" s="12">
        <v>100</v>
      </c>
      <c r="U103" s="12">
        <v>92</v>
      </c>
      <c r="V103" s="12">
        <v>21</v>
      </c>
      <c r="W103" s="12">
        <v>16000</v>
      </c>
      <c r="X103" s="12">
        <v>900000</v>
      </c>
      <c r="Y103" s="12">
        <v>131</v>
      </c>
      <c r="Z103" s="12">
        <v>120</v>
      </c>
      <c r="AA103" s="12">
        <v>24</v>
      </c>
      <c r="AB103" s="12">
        <v>222908.9</v>
      </c>
      <c r="AC103" s="12">
        <v>31</v>
      </c>
      <c r="AD103" s="12">
        <v>27</v>
      </c>
      <c r="AE103" s="12">
        <v>0</v>
      </c>
      <c r="AF103" s="12">
        <v>375291.1</v>
      </c>
      <c r="AG103" s="12">
        <v>100</v>
      </c>
      <c r="AH103" s="12">
        <v>89</v>
      </c>
      <c r="AI103" s="12">
        <v>15</v>
      </c>
      <c r="AJ103" s="12">
        <v>598200</v>
      </c>
      <c r="AK103" s="12">
        <v>10000</v>
      </c>
      <c r="AL103" s="12">
        <v>131</v>
      </c>
      <c r="AM103" s="12">
        <v>116</v>
      </c>
      <c r="AN103" s="12">
        <v>15</v>
      </c>
      <c r="AO103" s="12">
        <v>42983.6</v>
      </c>
      <c r="AP103" s="12">
        <v>33</v>
      </c>
      <c r="AQ103" s="12">
        <v>30</v>
      </c>
      <c r="AR103" s="12">
        <v>3</v>
      </c>
      <c r="AS103" s="12">
        <v>0</v>
      </c>
      <c r="AT103" s="12">
        <v>104</v>
      </c>
      <c r="AU103" s="12">
        <v>98</v>
      </c>
      <c r="AV103" s="12">
        <v>8</v>
      </c>
      <c r="AW103" s="12">
        <v>42983.6</v>
      </c>
      <c r="AX103" s="12">
        <v>500000</v>
      </c>
      <c r="AY103" s="12">
        <v>137</v>
      </c>
      <c r="AZ103" s="12">
        <v>128</v>
      </c>
      <c r="BA103" s="12">
        <v>11</v>
      </c>
      <c r="BB103" s="12">
        <f t="shared" si="8"/>
        <v>118</v>
      </c>
      <c r="BC103" s="12">
        <f t="shared" si="9"/>
        <v>89.75</v>
      </c>
      <c r="BD103" s="12">
        <f t="shared" si="7"/>
        <v>93822.774999999994</v>
      </c>
      <c r="BE103" s="12">
        <f t="shared" si="10"/>
        <v>1045.3791086350975</v>
      </c>
    </row>
    <row r="104" spans="1:57" x14ac:dyDescent="0.25">
      <c r="A104" s="16" t="s">
        <v>136</v>
      </c>
      <c r="B104" s="12">
        <v>314160.17</v>
      </c>
      <c r="C104" s="12">
        <v>194</v>
      </c>
      <c r="D104" s="12">
        <v>184</v>
      </c>
      <c r="E104" s="12">
        <v>22</v>
      </c>
      <c r="F104" s="12">
        <v>592977.1</v>
      </c>
      <c r="G104" s="12">
        <v>695</v>
      </c>
      <c r="H104" s="12">
        <v>695</v>
      </c>
      <c r="I104" s="12">
        <v>156</v>
      </c>
      <c r="J104" s="12">
        <v>907137.27</v>
      </c>
      <c r="K104" s="12">
        <v>1100000</v>
      </c>
      <c r="L104" s="12">
        <v>889</v>
      </c>
      <c r="M104" s="12">
        <v>879</v>
      </c>
      <c r="N104" s="12">
        <v>178</v>
      </c>
      <c r="O104" s="12">
        <v>43923</v>
      </c>
      <c r="P104" s="12">
        <v>194</v>
      </c>
      <c r="Q104" s="12">
        <v>190</v>
      </c>
      <c r="R104" s="12">
        <v>36</v>
      </c>
      <c r="S104" s="12">
        <v>135927</v>
      </c>
      <c r="T104" s="12">
        <v>695</v>
      </c>
      <c r="U104" s="12">
        <v>685</v>
      </c>
      <c r="V104" s="12">
        <v>130</v>
      </c>
      <c r="W104" s="12">
        <v>179850</v>
      </c>
      <c r="X104" s="12">
        <v>2000000</v>
      </c>
      <c r="Y104" s="12">
        <v>889</v>
      </c>
      <c r="Z104" s="12">
        <v>875</v>
      </c>
      <c r="AA104" s="12">
        <v>166</v>
      </c>
      <c r="AB104" s="12">
        <v>1040934</v>
      </c>
      <c r="AC104" s="12">
        <v>194</v>
      </c>
      <c r="AD104" s="12">
        <v>188</v>
      </c>
      <c r="AE104" s="12">
        <v>6</v>
      </c>
      <c r="AF104" s="12">
        <v>838604</v>
      </c>
      <c r="AG104" s="12">
        <v>695</v>
      </c>
      <c r="AH104" s="12">
        <v>691</v>
      </c>
      <c r="AI104" s="12">
        <v>86</v>
      </c>
      <c r="AJ104" s="12">
        <v>1879538</v>
      </c>
      <c r="AK104" s="12">
        <v>3660000</v>
      </c>
      <c r="AL104" s="12">
        <v>889</v>
      </c>
      <c r="AM104" s="12">
        <v>879</v>
      </c>
      <c r="AN104" s="12">
        <v>92</v>
      </c>
      <c r="AO104" s="12">
        <v>131480.69</v>
      </c>
      <c r="AP104" s="12">
        <v>194</v>
      </c>
      <c r="AQ104" s="12">
        <v>190</v>
      </c>
      <c r="AR104" s="12">
        <v>6</v>
      </c>
      <c r="AS104" s="12">
        <v>1303147.56</v>
      </c>
      <c r="AT104" s="12">
        <v>695</v>
      </c>
      <c r="AU104" s="12">
        <v>689</v>
      </c>
      <c r="AV104" s="12">
        <v>60</v>
      </c>
      <c r="AW104" s="12">
        <v>1434628.25</v>
      </c>
      <c r="AX104" s="12">
        <v>2000000</v>
      </c>
      <c r="AY104" s="12">
        <v>889</v>
      </c>
      <c r="AZ104" s="12">
        <v>879</v>
      </c>
      <c r="BA104" s="12">
        <v>66</v>
      </c>
      <c r="BB104" s="12">
        <f t="shared" si="8"/>
        <v>878</v>
      </c>
      <c r="BC104" s="12">
        <f t="shared" si="9"/>
        <v>690</v>
      </c>
      <c r="BD104" s="12">
        <f t="shared" si="7"/>
        <v>717663.91500000004</v>
      </c>
      <c r="BE104" s="12">
        <f t="shared" si="10"/>
        <v>1040.0926304347827</v>
      </c>
    </row>
    <row r="105" spans="1:57" x14ac:dyDescent="0.25">
      <c r="A105" s="16" t="s">
        <v>181</v>
      </c>
      <c r="B105" s="12">
        <v>237720</v>
      </c>
      <c r="C105" s="12">
        <v>187</v>
      </c>
      <c r="D105" s="12">
        <v>180</v>
      </c>
      <c r="E105" s="12">
        <v>14</v>
      </c>
      <c r="F105" s="12">
        <v>716366.21</v>
      </c>
      <c r="G105" s="12">
        <v>553</v>
      </c>
      <c r="H105" s="12">
        <v>577</v>
      </c>
      <c r="I105" s="12">
        <v>140</v>
      </c>
      <c r="J105" s="12">
        <v>954086.21</v>
      </c>
      <c r="K105" s="12">
        <v>1169000</v>
      </c>
      <c r="L105" s="12">
        <v>740</v>
      </c>
      <c r="M105" s="12">
        <v>757</v>
      </c>
      <c r="N105" s="12">
        <v>154</v>
      </c>
      <c r="O105" s="12">
        <v>369970.2828282828</v>
      </c>
      <c r="P105" s="12">
        <v>187</v>
      </c>
      <c r="Q105" s="12">
        <v>178</v>
      </c>
      <c r="R105" s="12">
        <v>10</v>
      </c>
      <c r="S105" s="12">
        <v>291566.31717171718</v>
      </c>
      <c r="T105" s="12">
        <v>553</v>
      </c>
      <c r="U105" s="12">
        <v>572</v>
      </c>
      <c r="V105" s="12">
        <v>137</v>
      </c>
      <c r="W105" s="12">
        <v>661536.6</v>
      </c>
      <c r="X105" s="12">
        <v>1015000</v>
      </c>
      <c r="Y105" s="12">
        <v>740</v>
      </c>
      <c r="Z105" s="12">
        <v>750</v>
      </c>
      <c r="AA105" s="12">
        <v>147</v>
      </c>
      <c r="AB105" s="12">
        <v>293424.70707070705</v>
      </c>
      <c r="AC105" s="12">
        <v>187</v>
      </c>
      <c r="AD105" s="12">
        <v>177</v>
      </c>
      <c r="AE105" s="12">
        <v>22</v>
      </c>
      <c r="AF105" s="12">
        <v>354344.722929293</v>
      </c>
      <c r="AG105" s="12">
        <v>553</v>
      </c>
      <c r="AH105" s="12">
        <v>572</v>
      </c>
      <c r="AI105" s="12">
        <v>129</v>
      </c>
      <c r="AJ105" s="12">
        <v>647769.43000000005</v>
      </c>
      <c r="AK105" s="12">
        <v>700000</v>
      </c>
      <c r="AL105" s="12">
        <v>740</v>
      </c>
      <c r="AM105" s="12">
        <v>749</v>
      </c>
      <c r="AN105" s="12">
        <v>151</v>
      </c>
      <c r="AO105" s="12">
        <v>315750.5</v>
      </c>
      <c r="AP105" s="12">
        <v>187</v>
      </c>
      <c r="AQ105" s="12">
        <v>172</v>
      </c>
      <c r="AR105" s="12">
        <v>5</v>
      </c>
      <c r="AS105" s="12">
        <v>1118780.82</v>
      </c>
      <c r="AT105" s="12">
        <v>553</v>
      </c>
      <c r="AU105" s="12">
        <v>590</v>
      </c>
      <c r="AV105" s="12">
        <v>57</v>
      </c>
      <c r="AW105" s="12">
        <v>1434531.32</v>
      </c>
      <c r="AX105" s="12">
        <v>1800000</v>
      </c>
      <c r="AY105" s="12">
        <v>740</v>
      </c>
      <c r="AZ105" s="12">
        <v>762</v>
      </c>
      <c r="BA105" s="12">
        <v>62</v>
      </c>
      <c r="BB105" s="12">
        <f t="shared" si="8"/>
        <v>754.5</v>
      </c>
      <c r="BC105" s="12">
        <f t="shared" si="9"/>
        <v>577.75</v>
      </c>
      <c r="BD105" s="12">
        <f t="shared" si="7"/>
        <v>620264.51752525254</v>
      </c>
      <c r="BE105" s="12">
        <f t="shared" si="10"/>
        <v>1073.586356599312</v>
      </c>
    </row>
    <row r="106" spans="1:57" x14ac:dyDescent="0.25">
      <c r="A106" s="16" t="s">
        <v>28</v>
      </c>
      <c r="B106" s="12">
        <v>156400</v>
      </c>
      <c r="C106" s="12">
        <v>60</v>
      </c>
      <c r="D106" s="12">
        <v>56</v>
      </c>
      <c r="E106" s="12">
        <v>0</v>
      </c>
      <c r="F106" s="12">
        <v>0</v>
      </c>
      <c r="G106" s="12">
        <v>137</v>
      </c>
      <c r="H106" s="12">
        <v>117</v>
      </c>
      <c r="I106" s="12">
        <v>0</v>
      </c>
      <c r="J106" s="12">
        <v>156400</v>
      </c>
      <c r="K106" s="12">
        <v>300000</v>
      </c>
      <c r="L106" s="12">
        <v>197</v>
      </c>
      <c r="M106" s="12">
        <v>173</v>
      </c>
      <c r="N106" s="12">
        <v>0</v>
      </c>
      <c r="O106" s="12">
        <v>0</v>
      </c>
      <c r="P106" s="12">
        <v>60</v>
      </c>
      <c r="Q106" s="12">
        <v>53</v>
      </c>
      <c r="R106" s="12">
        <v>0</v>
      </c>
      <c r="S106" s="12">
        <v>0</v>
      </c>
      <c r="T106" s="12">
        <v>137</v>
      </c>
      <c r="U106" s="12">
        <v>114</v>
      </c>
      <c r="V106" s="12">
        <v>0</v>
      </c>
      <c r="W106" s="12">
        <v>0</v>
      </c>
      <c r="X106" s="12">
        <v>300000</v>
      </c>
      <c r="Y106" s="12">
        <v>197</v>
      </c>
      <c r="Z106" s="12">
        <v>167</v>
      </c>
      <c r="AA106" s="12">
        <v>0</v>
      </c>
      <c r="AB106" s="12">
        <v>198000</v>
      </c>
      <c r="AC106" s="12">
        <v>60</v>
      </c>
      <c r="AD106" s="12">
        <v>52</v>
      </c>
      <c r="AE106" s="12">
        <v>0</v>
      </c>
      <c r="AF106" s="12">
        <v>603819</v>
      </c>
      <c r="AG106" s="12">
        <v>137</v>
      </c>
      <c r="AH106" s="12">
        <v>134</v>
      </c>
      <c r="AI106" s="12">
        <v>0</v>
      </c>
      <c r="AJ106" s="12">
        <v>801819</v>
      </c>
      <c r="AK106" s="12">
        <v>0</v>
      </c>
      <c r="AL106" s="12">
        <v>197</v>
      </c>
      <c r="AM106" s="12">
        <v>186</v>
      </c>
      <c r="AN106" s="12">
        <v>0</v>
      </c>
      <c r="AO106" s="12">
        <v>0</v>
      </c>
      <c r="AP106" s="12">
        <v>60</v>
      </c>
      <c r="AQ106" s="12">
        <v>50</v>
      </c>
      <c r="AR106" s="12">
        <v>0</v>
      </c>
      <c r="AS106" s="12">
        <v>0</v>
      </c>
      <c r="AT106" s="12">
        <v>137</v>
      </c>
      <c r="AU106" s="12">
        <v>137</v>
      </c>
      <c r="AV106" s="12">
        <v>0</v>
      </c>
      <c r="AW106" s="12">
        <v>0</v>
      </c>
      <c r="AX106" s="12">
        <v>0</v>
      </c>
      <c r="AY106" s="12">
        <v>197</v>
      </c>
      <c r="AZ106" s="12">
        <v>187</v>
      </c>
      <c r="BA106" s="12">
        <v>0</v>
      </c>
      <c r="BB106" s="12">
        <f t="shared" si="8"/>
        <v>178.25</v>
      </c>
      <c r="BC106" s="12">
        <f t="shared" si="9"/>
        <v>125.5</v>
      </c>
      <c r="BD106" s="12">
        <f t="shared" si="7"/>
        <v>150954.75</v>
      </c>
      <c r="BE106" s="12">
        <f t="shared" si="10"/>
        <v>1202.8266932270917</v>
      </c>
    </row>
    <row r="107" spans="1:57" x14ac:dyDescent="0.25">
      <c r="A107" s="16" t="s">
        <v>188</v>
      </c>
      <c r="B107" s="12">
        <v>136250</v>
      </c>
      <c r="C107" s="12">
        <v>30</v>
      </c>
      <c r="D107" s="12">
        <v>16</v>
      </c>
      <c r="E107" s="12">
        <v>0</v>
      </c>
      <c r="F107" s="12">
        <v>177750</v>
      </c>
      <c r="G107" s="12">
        <v>120</v>
      </c>
      <c r="H107" s="12">
        <v>58</v>
      </c>
      <c r="I107" s="12">
        <v>8</v>
      </c>
      <c r="J107" s="12">
        <v>314000</v>
      </c>
      <c r="K107" s="12">
        <v>750000</v>
      </c>
      <c r="L107" s="12">
        <v>150</v>
      </c>
      <c r="M107" s="12">
        <v>74</v>
      </c>
      <c r="N107" s="12">
        <v>8</v>
      </c>
      <c r="O107" s="12">
        <v>0</v>
      </c>
      <c r="P107" s="12">
        <v>30</v>
      </c>
      <c r="Q107" s="12">
        <v>18</v>
      </c>
      <c r="R107" s="12">
        <v>0</v>
      </c>
      <c r="S107" s="12">
        <v>0</v>
      </c>
      <c r="T107" s="12">
        <v>119</v>
      </c>
      <c r="U107" s="12">
        <v>70</v>
      </c>
      <c r="V107" s="12">
        <v>19</v>
      </c>
      <c r="W107" s="12">
        <v>0</v>
      </c>
      <c r="X107" s="12">
        <v>500000</v>
      </c>
      <c r="Y107" s="12">
        <v>149</v>
      </c>
      <c r="Z107" s="12">
        <v>88</v>
      </c>
      <c r="AA107" s="12">
        <v>19</v>
      </c>
      <c r="AB107" s="12">
        <v>183500</v>
      </c>
      <c r="AC107" s="12">
        <v>30</v>
      </c>
      <c r="AD107" s="12">
        <v>18</v>
      </c>
      <c r="AE107" s="12">
        <v>0</v>
      </c>
      <c r="AF107" s="12">
        <v>160500</v>
      </c>
      <c r="AG107" s="12">
        <v>119</v>
      </c>
      <c r="AH107" s="12">
        <v>73</v>
      </c>
      <c r="AI107" s="12">
        <v>27</v>
      </c>
      <c r="AJ107" s="12">
        <v>344000</v>
      </c>
      <c r="AK107" s="12">
        <v>400000</v>
      </c>
      <c r="AL107" s="12">
        <v>149</v>
      </c>
      <c r="AM107" s="12">
        <v>91</v>
      </c>
      <c r="AN107" s="12">
        <v>27</v>
      </c>
      <c r="AO107" s="12">
        <v>0</v>
      </c>
      <c r="AP107" s="12">
        <v>30</v>
      </c>
      <c r="AQ107" s="12">
        <v>18</v>
      </c>
      <c r="AR107" s="12">
        <v>0</v>
      </c>
      <c r="AS107" s="12">
        <v>0</v>
      </c>
      <c r="AT107" s="12">
        <v>119</v>
      </c>
      <c r="AU107" s="12">
        <v>72</v>
      </c>
      <c r="AV107" s="12">
        <v>14</v>
      </c>
      <c r="AW107" s="12">
        <v>0</v>
      </c>
      <c r="AX107" s="12">
        <v>500000</v>
      </c>
      <c r="AY107" s="12">
        <v>149</v>
      </c>
      <c r="AZ107" s="12">
        <v>90</v>
      </c>
      <c r="BA107" s="12">
        <v>14</v>
      </c>
      <c r="BB107" s="12">
        <f t="shared" si="8"/>
        <v>85.75</v>
      </c>
      <c r="BC107" s="12">
        <f t="shared" si="9"/>
        <v>68.25</v>
      </c>
      <c r="BD107" s="12">
        <f t="shared" si="7"/>
        <v>84562.5</v>
      </c>
      <c r="BE107" s="12">
        <f t="shared" si="10"/>
        <v>1239.0109890109891</v>
      </c>
    </row>
    <row r="108" spans="1:57" x14ac:dyDescent="0.25">
      <c r="A108" s="16" t="s">
        <v>159</v>
      </c>
      <c r="B108" s="12">
        <v>220427.65</v>
      </c>
      <c r="C108" s="12">
        <v>170</v>
      </c>
      <c r="D108" s="12">
        <v>165</v>
      </c>
      <c r="E108" s="12">
        <v>11</v>
      </c>
      <c r="F108" s="12">
        <v>635654.63</v>
      </c>
      <c r="G108" s="12">
        <v>496</v>
      </c>
      <c r="H108" s="12">
        <v>491</v>
      </c>
      <c r="I108" s="12">
        <v>61</v>
      </c>
      <c r="J108" s="12">
        <v>856082.28</v>
      </c>
      <c r="K108" s="12">
        <v>1300000</v>
      </c>
      <c r="L108" s="12">
        <v>666</v>
      </c>
      <c r="M108" s="12">
        <v>656</v>
      </c>
      <c r="N108" s="12">
        <v>72</v>
      </c>
      <c r="O108" s="12">
        <v>56184.81</v>
      </c>
      <c r="P108" s="12">
        <v>170</v>
      </c>
      <c r="Q108" s="12">
        <v>156</v>
      </c>
      <c r="R108" s="12">
        <v>7</v>
      </c>
      <c r="S108" s="12">
        <v>486053.5</v>
      </c>
      <c r="T108" s="12">
        <v>496</v>
      </c>
      <c r="U108" s="12">
        <v>491</v>
      </c>
      <c r="V108" s="12">
        <v>71</v>
      </c>
      <c r="W108" s="12">
        <v>542238.31000000006</v>
      </c>
      <c r="X108" s="12">
        <v>1300000</v>
      </c>
      <c r="Y108" s="12">
        <v>666</v>
      </c>
      <c r="Z108" s="12">
        <v>647</v>
      </c>
      <c r="AA108" s="12">
        <v>78</v>
      </c>
      <c r="AB108" s="12">
        <v>287541.52</v>
      </c>
      <c r="AC108" s="12">
        <v>170</v>
      </c>
      <c r="AD108" s="12">
        <v>165</v>
      </c>
      <c r="AE108" s="12">
        <v>7</v>
      </c>
      <c r="AF108" s="12">
        <v>832664.6</v>
      </c>
      <c r="AG108" s="12">
        <v>496</v>
      </c>
      <c r="AH108" s="12">
        <v>492</v>
      </c>
      <c r="AI108" s="12">
        <v>68</v>
      </c>
      <c r="AJ108" s="12">
        <v>1120206.1200000001</v>
      </c>
      <c r="AK108" s="12">
        <v>2000000</v>
      </c>
      <c r="AL108" s="12">
        <v>666</v>
      </c>
      <c r="AM108" s="12">
        <v>657</v>
      </c>
      <c r="AN108" s="12">
        <v>75</v>
      </c>
      <c r="AO108" s="12">
        <v>22510</v>
      </c>
      <c r="AP108" s="12">
        <v>170</v>
      </c>
      <c r="AQ108" s="12">
        <v>160</v>
      </c>
      <c r="AR108" s="12">
        <v>3</v>
      </c>
      <c r="AS108" s="12">
        <v>287803</v>
      </c>
      <c r="AT108" s="12">
        <v>496</v>
      </c>
      <c r="AU108" s="12">
        <v>486</v>
      </c>
      <c r="AV108" s="12">
        <v>32</v>
      </c>
      <c r="AW108" s="12">
        <v>310313</v>
      </c>
      <c r="AX108" s="12">
        <v>2500000</v>
      </c>
      <c r="AY108" s="12">
        <v>666</v>
      </c>
      <c r="AZ108" s="12">
        <v>646</v>
      </c>
      <c r="BA108" s="12">
        <v>35</v>
      </c>
      <c r="BB108" s="12">
        <f t="shared" si="8"/>
        <v>651.5</v>
      </c>
      <c r="BC108" s="12">
        <f t="shared" si="9"/>
        <v>490</v>
      </c>
      <c r="BD108" s="12">
        <f t="shared" si="7"/>
        <v>560543.9325</v>
      </c>
      <c r="BE108" s="12">
        <f t="shared" si="10"/>
        <v>1143.9672091836735</v>
      </c>
    </row>
    <row r="109" spans="1:57" x14ac:dyDescent="0.25">
      <c r="A109" s="16" t="s">
        <v>86</v>
      </c>
      <c r="B109" s="12">
        <v>151861.25</v>
      </c>
      <c r="C109" s="12">
        <v>52</v>
      </c>
      <c r="D109" s="12">
        <v>44</v>
      </c>
      <c r="E109" s="12">
        <v>2</v>
      </c>
      <c r="F109" s="12">
        <v>268138.75</v>
      </c>
      <c r="G109" s="12">
        <v>119</v>
      </c>
      <c r="H109" s="12">
        <v>102</v>
      </c>
      <c r="I109" s="12">
        <v>3</v>
      </c>
      <c r="J109" s="12">
        <v>420000</v>
      </c>
      <c r="K109" s="12">
        <v>550000</v>
      </c>
      <c r="L109" s="12">
        <v>171</v>
      </c>
      <c r="M109" s="12">
        <v>146</v>
      </c>
      <c r="N109" s="12">
        <v>5</v>
      </c>
      <c r="O109" s="12">
        <v>0</v>
      </c>
      <c r="P109" s="12">
        <v>52</v>
      </c>
      <c r="Q109" s="12">
        <v>44</v>
      </c>
      <c r="R109" s="12">
        <v>8</v>
      </c>
      <c r="S109" s="12">
        <v>0</v>
      </c>
      <c r="T109" s="12">
        <v>119</v>
      </c>
      <c r="U109" s="12">
        <v>108</v>
      </c>
      <c r="V109" s="12">
        <v>9</v>
      </c>
      <c r="W109" s="12">
        <v>0</v>
      </c>
      <c r="X109" s="12">
        <v>1400000</v>
      </c>
      <c r="Y109" s="12">
        <v>171</v>
      </c>
      <c r="Z109" s="12">
        <v>152</v>
      </c>
      <c r="AA109" s="12">
        <v>17</v>
      </c>
      <c r="AB109" s="12">
        <v>166554</v>
      </c>
      <c r="AC109" s="12">
        <v>52</v>
      </c>
      <c r="AD109" s="12">
        <v>40</v>
      </c>
      <c r="AE109" s="12">
        <v>1</v>
      </c>
      <c r="AF109" s="12">
        <v>262595</v>
      </c>
      <c r="AG109" s="12">
        <v>119</v>
      </c>
      <c r="AH109" s="12">
        <v>108</v>
      </c>
      <c r="AI109" s="12">
        <v>10</v>
      </c>
      <c r="AJ109" s="12">
        <v>429149</v>
      </c>
      <c r="AK109" s="12">
        <v>2327000</v>
      </c>
      <c r="AL109" s="12">
        <v>171</v>
      </c>
      <c r="AM109" s="12">
        <v>148</v>
      </c>
      <c r="AN109" s="12">
        <v>11</v>
      </c>
      <c r="AO109" s="12">
        <v>8297</v>
      </c>
      <c r="AP109" s="12">
        <v>52</v>
      </c>
      <c r="AQ109" s="12">
        <v>47</v>
      </c>
      <c r="AR109" s="12">
        <v>0</v>
      </c>
      <c r="AS109" s="12">
        <v>0</v>
      </c>
      <c r="AT109" s="12">
        <v>119</v>
      </c>
      <c r="AU109" s="12">
        <v>105</v>
      </c>
      <c r="AV109" s="12">
        <v>0</v>
      </c>
      <c r="AW109" s="12">
        <v>8297</v>
      </c>
      <c r="AX109" s="12">
        <v>1200000</v>
      </c>
      <c r="AY109" s="12">
        <v>171</v>
      </c>
      <c r="AZ109" s="12">
        <v>152</v>
      </c>
      <c r="BA109" s="12">
        <v>0</v>
      </c>
      <c r="BB109" s="12">
        <f t="shared" si="8"/>
        <v>149.5</v>
      </c>
      <c r="BC109" s="12">
        <f t="shared" si="9"/>
        <v>105.75</v>
      </c>
      <c r="BD109" s="12">
        <f t="shared" si="7"/>
        <v>132683.4375</v>
      </c>
      <c r="BE109" s="12">
        <f t="shared" si="10"/>
        <v>1254.6897163120568</v>
      </c>
    </row>
    <row r="110" spans="1:57" x14ac:dyDescent="0.25">
      <c r="A110" s="16" t="s">
        <v>132</v>
      </c>
      <c r="B110" s="12">
        <v>145122.85999999999</v>
      </c>
      <c r="C110" s="12">
        <v>209</v>
      </c>
      <c r="D110" s="12">
        <v>201</v>
      </c>
      <c r="E110" s="12">
        <v>17</v>
      </c>
      <c r="F110" s="12">
        <v>1391416.27</v>
      </c>
      <c r="G110" s="12">
        <v>575</v>
      </c>
      <c r="H110" s="12">
        <v>569</v>
      </c>
      <c r="I110" s="12">
        <v>126</v>
      </c>
      <c r="J110" s="12">
        <v>1536539.13</v>
      </c>
      <c r="K110" s="12">
        <v>1020000</v>
      </c>
      <c r="L110" s="12">
        <v>784</v>
      </c>
      <c r="M110" s="12">
        <v>770</v>
      </c>
      <c r="N110" s="12">
        <v>143</v>
      </c>
      <c r="O110" s="12">
        <v>88588.7</v>
      </c>
      <c r="P110" s="12">
        <v>209</v>
      </c>
      <c r="Q110" s="12">
        <v>191</v>
      </c>
      <c r="R110" s="12">
        <v>22</v>
      </c>
      <c r="S110" s="12">
        <v>20064.689999999999</v>
      </c>
      <c r="T110" s="12">
        <v>574</v>
      </c>
      <c r="U110" s="12">
        <v>562</v>
      </c>
      <c r="V110" s="12">
        <v>100</v>
      </c>
      <c r="W110" s="12">
        <v>108653.39</v>
      </c>
      <c r="X110" s="12">
        <v>1100000</v>
      </c>
      <c r="Y110" s="12">
        <v>783</v>
      </c>
      <c r="Z110" s="12">
        <v>753</v>
      </c>
      <c r="AA110" s="12">
        <v>122</v>
      </c>
      <c r="AB110" s="12">
        <v>255389.48</v>
      </c>
      <c r="AC110" s="12">
        <v>209</v>
      </c>
      <c r="AD110" s="12">
        <v>186</v>
      </c>
      <c r="AE110" s="12">
        <v>18</v>
      </c>
      <c r="AF110" s="12">
        <v>1232668.32</v>
      </c>
      <c r="AG110" s="12">
        <v>575</v>
      </c>
      <c r="AH110" s="12">
        <v>563</v>
      </c>
      <c r="AI110" s="12">
        <v>124</v>
      </c>
      <c r="AJ110" s="12">
        <v>1488057.8</v>
      </c>
      <c r="AK110" s="12">
        <v>750000</v>
      </c>
      <c r="AL110" s="12">
        <v>784</v>
      </c>
      <c r="AM110" s="12">
        <v>749</v>
      </c>
      <c r="AN110" s="12">
        <v>142</v>
      </c>
      <c r="AO110" s="12">
        <v>323727.8</v>
      </c>
      <c r="AP110" s="12">
        <v>209</v>
      </c>
      <c r="AQ110" s="12">
        <v>187</v>
      </c>
      <c r="AR110" s="12">
        <v>11</v>
      </c>
      <c r="AS110" s="12">
        <v>12550</v>
      </c>
      <c r="AT110" s="12">
        <v>574</v>
      </c>
      <c r="AU110" s="12">
        <v>574</v>
      </c>
      <c r="AV110" s="12">
        <v>50</v>
      </c>
      <c r="AW110" s="12">
        <v>336277.8</v>
      </c>
      <c r="AX110" s="12">
        <v>1500000</v>
      </c>
      <c r="AY110" s="12">
        <v>783</v>
      </c>
      <c r="AZ110" s="12">
        <v>761</v>
      </c>
      <c r="BA110" s="12">
        <v>61</v>
      </c>
      <c r="BB110" s="12">
        <f t="shared" si="8"/>
        <v>758.25</v>
      </c>
      <c r="BC110" s="12">
        <f t="shared" si="9"/>
        <v>567</v>
      </c>
      <c r="BD110" s="12">
        <f t="shared" si="7"/>
        <v>664174.82000000007</v>
      </c>
      <c r="BE110" s="12">
        <f t="shared" si="10"/>
        <v>1171.3841622574957</v>
      </c>
    </row>
    <row r="111" spans="1:57" x14ac:dyDescent="0.25">
      <c r="A111" s="16" t="s">
        <v>47</v>
      </c>
      <c r="B111" s="12">
        <v>170300</v>
      </c>
      <c r="C111" s="12">
        <v>36</v>
      </c>
      <c r="D111" s="12">
        <v>36</v>
      </c>
      <c r="E111" s="12">
        <v>1</v>
      </c>
      <c r="F111" s="12">
        <v>228150</v>
      </c>
      <c r="G111" s="12">
        <v>92</v>
      </c>
      <c r="H111" s="12">
        <v>90</v>
      </c>
      <c r="I111" s="12">
        <v>8</v>
      </c>
      <c r="J111" s="12">
        <v>398450</v>
      </c>
      <c r="K111" s="12">
        <v>340000</v>
      </c>
      <c r="L111" s="12">
        <v>128</v>
      </c>
      <c r="M111" s="12">
        <v>126</v>
      </c>
      <c r="N111" s="12">
        <v>9</v>
      </c>
      <c r="O111" s="12">
        <v>0</v>
      </c>
      <c r="P111" s="12">
        <v>36</v>
      </c>
      <c r="Q111" s="12">
        <v>36</v>
      </c>
      <c r="R111" s="12">
        <v>2</v>
      </c>
      <c r="S111" s="12">
        <v>0</v>
      </c>
      <c r="T111" s="12">
        <v>92</v>
      </c>
      <c r="U111" s="12">
        <v>90</v>
      </c>
      <c r="V111" s="12">
        <v>20</v>
      </c>
      <c r="W111" s="12">
        <v>0</v>
      </c>
      <c r="X111" s="12">
        <v>400000</v>
      </c>
      <c r="Y111" s="12">
        <v>128</v>
      </c>
      <c r="Z111" s="12">
        <v>126</v>
      </c>
      <c r="AA111" s="12">
        <v>22</v>
      </c>
      <c r="AB111" s="12">
        <v>285000</v>
      </c>
      <c r="AC111" s="12">
        <v>36</v>
      </c>
      <c r="AD111" s="12">
        <v>34</v>
      </c>
      <c r="AE111" s="12">
        <v>4</v>
      </c>
      <c r="AF111" s="12">
        <v>223000</v>
      </c>
      <c r="AG111" s="12">
        <v>92</v>
      </c>
      <c r="AH111" s="12">
        <v>88</v>
      </c>
      <c r="AI111" s="12">
        <v>11</v>
      </c>
      <c r="AJ111" s="12">
        <v>508000</v>
      </c>
      <c r="AK111" s="12">
        <v>400000</v>
      </c>
      <c r="AL111" s="12">
        <v>128</v>
      </c>
      <c r="AM111" s="12">
        <v>122</v>
      </c>
      <c r="AN111" s="12">
        <v>15</v>
      </c>
      <c r="AO111" s="12">
        <v>0</v>
      </c>
      <c r="AP111" s="12">
        <v>36</v>
      </c>
      <c r="AQ111" s="12">
        <v>32</v>
      </c>
      <c r="AR111" s="12">
        <v>1</v>
      </c>
      <c r="AS111" s="12">
        <v>0</v>
      </c>
      <c r="AT111" s="12">
        <v>92</v>
      </c>
      <c r="AU111" s="12">
        <v>88</v>
      </c>
      <c r="AV111" s="12">
        <v>6</v>
      </c>
      <c r="AW111" s="12">
        <v>0</v>
      </c>
      <c r="AX111" s="12">
        <v>345000</v>
      </c>
      <c r="AY111" s="12">
        <v>128</v>
      </c>
      <c r="AZ111" s="12">
        <v>120</v>
      </c>
      <c r="BA111" s="12">
        <v>7</v>
      </c>
      <c r="BB111" s="12">
        <f t="shared" si="8"/>
        <v>123.5</v>
      </c>
      <c r="BC111" s="12">
        <f t="shared" si="9"/>
        <v>89</v>
      </c>
      <c r="BD111" s="12">
        <f t="shared" si="7"/>
        <v>112787.5</v>
      </c>
      <c r="BE111" s="12">
        <f t="shared" si="10"/>
        <v>1267.2752808988764</v>
      </c>
    </row>
    <row r="112" spans="1:57" x14ac:dyDescent="0.25">
      <c r="A112" s="16" t="s">
        <v>256</v>
      </c>
      <c r="B112" s="12">
        <v>111000</v>
      </c>
      <c r="C112" s="12">
        <v>39</v>
      </c>
      <c r="D112" s="12">
        <v>39</v>
      </c>
      <c r="E112" s="12">
        <v>2</v>
      </c>
      <c r="F112" s="12">
        <v>321000</v>
      </c>
      <c r="G112" s="12">
        <v>113</v>
      </c>
      <c r="H112" s="12">
        <v>112</v>
      </c>
      <c r="I112" s="12">
        <v>32</v>
      </c>
      <c r="J112" s="12">
        <v>432000</v>
      </c>
      <c r="K112" s="12">
        <v>861000</v>
      </c>
      <c r="L112" s="12">
        <v>152</v>
      </c>
      <c r="M112" s="12">
        <v>151</v>
      </c>
      <c r="N112" s="12">
        <v>34</v>
      </c>
      <c r="O112" s="12">
        <v>94400</v>
      </c>
      <c r="P112" s="12">
        <v>39</v>
      </c>
      <c r="Q112" s="12">
        <v>37</v>
      </c>
      <c r="R112" s="12">
        <v>3</v>
      </c>
      <c r="S112" s="12">
        <v>0</v>
      </c>
      <c r="T112" s="12">
        <v>112</v>
      </c>
      <c r="U112" s="12">
        <v>111</v>
      </c>
      <c r="V112" s="12">
        <v>26</v>
      </c>
      <c r="W112" s="12">
        <v>94400</v>
      </c>
      <c r="X112" s="12">
        <v>1333000</v>
      </c>
      <c r="Y112" s="12">
        <v>151</v>
      </c>
      <c r="Z112" s="12">
        <v>148</v>
      </c>
      <c r="AA112" s="12">
        <v>29</v>
      </c>
      <c r="AB112" s="12">
        <v>93096.65</v>
      </c>
      <c r="AC112" s="12">
        <v>41</v>
      </c>
      <c r="AD112" s="12">
        <v>37</v>
      </c>
      <c r="AE112" s="12">
        <v>0</v>
      </c>
      <c r="AF112" s="12">
        <v>226923.15</v>
      </c>
      <c r="AG112" s="12">
        <v>116</v>
      </c>
      <c r="AH112" s="12">
        <v>111</v>
      </c>
      <c r="AI112" s="12">
        <v>21</v>
      </c>
      <c r="AJ112" s="12">
        <v>320019.8</v>
      </c>
      <c r="AK112" s="12">
        <v>0</v>
      </c>
      <c r="AL112" s="12">
        <v>157</v>
      </c>
      <c r="AM112" s="12">
        <v>148</v>
      </c>
      <c r="AN112" s="12">
        <v>21</v>
      </c>
      <c r="AO112" s="12">
        <v>13000</v>
      </c>
      <c r="AP112" s="12">
        <v>41</v>
      </c>
      <c r="AQ112" s="12">
        <v>40</v>
      </c>
      <c r="AR112" s="12">
        <v>3</v>
      </c>
      <c r="AS112" s="12">
        <v>0</v>
      </c>
      <c r="AT112" s="12">
        <v>116</v>
      </c>
      <c r="AU112" s="12">
        <v>115</v>
      </c>
      <c r="AV112" s="12">
        <v>10</v>
      </c>
      <c r="AW112" s="12">
        <v>13000</v>
      </c>
      <c r="AX112" s="12">
        <v>0</v>
      </c>
      <c r="AY112" s="12">
        <v>157</v>
      </c>
      <c r="AZ112" s="12">
        <v>155</v>
      </c>
      <c r="BA112" s="12">
        <v>13</v>
      </c>
      <c r="BB112" s="12">
        <f t="shared" si="8"/>
        <v>150.5</v>
      </c>
      <c r="BC112" s="12">
        <f t="shared" si="9"/>
        <v>112.25</v>
      </c>
      <c r="BD112" s="12">
        <f t="shared" si="7"/>
        <v>136980.78750000001</v>
      </c>
      <c r="BE112" s="12">
        <f t="shared" si="10"/>
        <v>1220.3188195991092</v>
      </c>
    </row>
    <row r="113" spans="1:57" x14ac:dyDescent="0.25">
      <c r="A113" s="16" t="s">
        <v>66</v>
      </c>
      <c r="B113" s="12">
        <v>172730</v>
      </c>
      <c r="C113" s="12">
        <v>61</v>
      </c>
      <c r="D113" s="12">
        <v>60</v>
      </c>
      <c r="E113" s="12">
        <v>1</v>
      </c>
      <c r="F113" s="12">
        <v>177270</v>
      </c>
      <c r="G113" s="12">
        <v>106</v>
      </c>
      <c r="H113" s="12">
        <v>98</v>
      </c>
      <c r="I113" s="12">
        <v>5</v>
      </c>
      <c r="J113" s="12">
        <v>350000</v>
      </c>
      <c r="K113" s="12">
        <v>300000</v>
      </c>
      <c r="L113" s="12">
        <v>167</v>
      </c>
      <c r="M113" s="12">
        <v>158</v>
      </c>
      <c r="N113" s="12">
        <v>6</v>
      </c>
      <c r="O113" s="12">
        <v>10424</v>
      </c>
      <c r="P113" s="12">
        <v>61</v>
      </c>
      <c r="Q113" s="12">
        <v>60</v>
      </c>
      <c r="R113" s="12">
        <v>4</v>
      </c>
      <c r="S113" s="12">
        <v>0</v>
      </c>
      <c r="T113" s="12">
        <v>106</v>
      </c>
      <c r="U113" s="12">
        <v>100</v>
      </c>
      <c r="V113" s="12">
        <v>9</v>
      </c>
      <c r="W113" s="12">
        <v>10424</v>
      </c>
      <c r="X113" s="12">
        <v>400000</v>
      </c>
      <c r="Y113" s="12">
        <v>167</v>
      </c>
      <c r="Z113" s="12">
        <v>160</v>
      </c>
      <c r="AA113" s="12">
        <v>13</v>
      </c>
      <c r="AB113" s="12">
        <v>347900</v>
      </c>
      <c r="AC113" s="12">
        <v>62</v>
      </c>
      <c r="AD113" s="12">
        <v>58</v>
      </c>
      <c r="AE113" s="12">
        <v>1</v>
      </c>
      <c r="AF113" s="12">
        <v>436050</v>
      </c>
      <c r="AG113" s="12">
        <v>106</v>
      </c>
      <c r="AH113" s="12">
        <v>105</v>
      </c>
      <c r="AI113" s="12">
        <v>9</v>
      </c>
      <c r="AJ113" s="12">
        <v>783950</v>
      </c>
      <c r="AK113" s="12">
        <v>400000</v>
      </c>
      <c r="AL113" s="12">
        <v>168</v>
      </c>
      <c r="AM113" s="12">
        <v>163</v>
      </c>
      <c r="AN113" s="12">
        <v>10</v>
      </c>
      <c r="AO113" s="12">
        <v>0</v>
      </c>
      <c r="AP113" s="12">
        <v>62</v>
      </c>
      <c r="AQ113" s="12">
        <v>61</v>
      </c>
      <c r="AR113" s="12">
        <v>3</v>
      </c>
      <c r="AS113" s="12">
        <v>0</v>
      </c>
      <c r="AT113" s="12">
        <v>113</v>
      </c>
      <c r="AU113" s="12">
        <v>107</v>
      </c>
      <c r="AV113" s="12">
        <v>1</v>
      </c>
      <c r="AW113" s="12">
        <v>0</v>
      </c>
      <c r="AX113" s="12">
        <v>600000</v>
      </c>
      <c r="AY113" s="12">
        <v>175</v>
      </c>
      <c r="AZ113" s="12">
        <v>168</v>
      </c>
      <c r="BA113" s="12">
        <v>4</v>
      </c>
      <c r="BB113" s="12">
        <f t="shared" si="8"/>
        <v>162.25</v>
      </c>
      <c r="BC113" s="12">
        <f t="shared" si="9"/>
        <v>102.5</v>
      </c>
      <c r="BD113" s="12">
        <f t="shared" si="7"/>
        <v>153330</v>
      </c>
      <c r="BE113" s="12">
        <f t="shared" si="10"/>
        <v>1495.9024390243903</v>
      </c>
    </row>
    <row r="114" spans="1:57" x14ac:dyDescent="0.25">
      <c r="A114" s="16" t="s">
        <v>3</v>
      </c>
      <c r="B114" s="12">
        <v>112833</v>
      </c>
      <c r="C114" s="12">
        <v>62</v>
      </c>
      <c r="D114" s="12">
        <v>60</v>
      </c>
      <c r="E114" s="12">
        <v>6</v>
      </c>
      <c r="F114" s="12">
        <v>129300</v>
      </c>
      <c r="G114" s="12">
        <v>126</v>
      </c>
      <c r="H114" s="12">
        <v>119</v>
      </c>
      <c r="I114" s="12">
        <v>19</v>
      </c>
      <c r="J114" s="12">
        <v>242133</v>
      </c>
      <c r="K114" s="12">
        <v>300000</v>
      </c>
      <c r="L114" s="12">
        <v>188</v>
      </c>
      <c r="M114" s="12">
        <v>179</v>
      </c>
      <c r="N114" s="12">
        <v>25</v>
      </c>
      <c r="O114" s="12">
        <v>39823</v>
      </c>
      <c r="P114" s="12">
        <v>62</v>
      </c>
      <c r="Q114" s="12">
        <v>58</v>
      </c>
      <c r="R114" s="12">
        <v>4</v>
      </c>
      <c r="S114" s="12">
        <v>452078</v>
      </c>
      <c r="T114" s="12">
        <v>126</v>
      </c>
      <c r="U114" s="12">
        <v>119</v>
      </c>
      <c r="V114" s="12">
        <v>16</v>
      </c>
      <c r="W114" s="12">
        <v>491901</v>
      </c>
      <c r="X114" s="12">
        <v>0</v>
      </c>
      <c r="Y114" s="12">
        <v>188</v>
      </c>
      <c r="Z114" s="12">
        <v>177</v>
      </c>
      <c r="AA114" s="12">
        <v>20</v>
      </c>
      <c r="AB114" s="12">
        <v>0</v>
      </c>
      <c r="AC114" s="12">
        <v>62</v>
      </c>
      <c r="AD114" s="12">
        <v>58</v>
      </c>
      <c r="AE114" s="12">
        <v>4</v>
      </c>
      <c r="AF114" s="12">
        <v>25100</v>
      </c>
      <c r="AG114" s="12">
        <v>126</v>
      </c>
      <c r="AH114" s="12">
        <v>119</v>
      </c>
      <c r="AI114" s="12">
        <v>32</v>
      </c>
      <c r="AJ114" s="12">
        <v>25100</v>
      </c>
      <c r="AK114" s="12">
        <v>0</v>
      </c>
      <c r="AL114" s="12">
        <v>188</v>
      </c>
      <c r="AM114" s="12">
        <v>177</v>
      </c>
      <c r="AN114" s="12">
        <v>36</v>
      </c>
      <c r="AO114" s="12">
        <v>13274</v>
      </c>
      <c r="AP114" s="12">
        <v>62</v>
      </c>
      <c r="AQ114" s="12">
        <v>56</v>
      </c>
      <c r="AR114" s="12">
        <v>0</v>
      </c>
      <c r="AS114" s="12">
        <v>75300</v>
      </c>
      <c r="AT114" s="12">
        <v>126</v>
      </c>
      <c r="AU114" s="12">
        <v>118</v>
      </c>
      <c r="AV114" s="12">
        <v>8</v>
      </c>
      <c r="AW114" s="12">
        <v>88574</v>
      </c>
      <c r="AX114" s="12">
        <v>0</v>
      </c>
      <c r="AY114" s="12">
        <v>188</v>
      </c>
      <c r="AZ114" s="12">
        <v>174</v>
      </c>
      <c r="BA114" s="12">
        <v>8</v>
      </c>
      <c r="BB114" s="12">
        <f t="shared" si="8"/>
        <v>176.75</v>
      </c>
      <c r="BC114" s="12">
        <f t="shared" si="9"/>
        <v>118.75</v>
      </c>
      <c r="BD114" s="12">
        <f t="shared" si="7"/>
        <v>170444.5</v>
      </c>
      <c r="BE114" s="12">
        <f t="shared" si="10"/>
        <v>1435.3221052631579</v>
      </c>
    </row>
    <row r="115" spans="1:57" x14ac:dyDescent="0.25">
      <c r="A115" s="16" t="s">
        <v>186</v>
      </c>
      <c r="B115" s="12">
        <v>0</v>
      </c>
      <c r="C115" s="12">
        <v>31</v>
      </c>
      <c r="D115" s="12">
        <v>25</v>
      </c>
      <c r="E115" s="12">
        <v>6</v>
      </c>
      <c r="F115" s="12">
        <v>227800</v>
      </c>
      <c r="G115" s="12">
        <v>113</v>
      </c>
      <c r="H115" s="12">
        <v>81</v>
      </c>
      <c r="I115" s="12">
        <v>17</v>
      </c>
      <c r="J115" s="12">
        <v>227800</v>
      </c>
      <c r="K115" s="12">
        <v>120000</v>
      </c>
      <c r="L115" s="12">
        <v>144</v>
      </c>
      <c r="M115" s="12">
        <v>106</v>
      </c>
      <c r="N115" s="12">
        <v>23</v>
      </c>
      <c r="O115" s="12">
        <v>0</v>
      </c>
      <c r="P115" s="12">
        <v>30</v>
      </c>
      <c r="Q115" s="12">
        <v>26</v>
      </c>
      <c r="R115" s="12">
        <v>3</v>
      </c>
      <c r="S115" s="12">
        <v>0</v>
      </c>
      <c r="T115" s="12">
        <v>113</v>
      </c>
      <c r="U115" s="12">
        <v>80</v>
      </c>
      <c r="V115" s="12">
        <v>18</v>
      </c>
      <c r="W115" s="12">
        <v>0</v>
      </c>
      <c r="X115" s="12">
        <v>190000</v>
      </c>
      <c r="Y115" s="12">
        <v>143</v>
      </c>
      <c r="Z115" s="12">
        <v>106</v>
      </c>
      <c r="AA115" s="12">
        <v>21</v>
      </c>
      <c r="AB115" s="12">
        <v>0</v>
      </c>
      <c r="AC115" s="12">
        <v>30</v>
      </c>
      <c r="AD115" s="12">
        <v>24</v>
      </c>
      <c r="AE115" s="12">
        <v>0</v>
      </c>
      <c r="AF115" s="12">
        <v>209050</v>
      </c>
      <c r="AG115" s="12">
        <v>113</v>
      </c>
      <c r="AH115" s="12">
        <v>79</v>
      </c>
      <c r="AI115" s="12">
        <v>11</v>
      </c>
      <c r="AJ115" s="12">
        <v>209050</v>
      </c>
      <c r="AK115" s="12">
        <v>694600</v>
      </c>
      <c r="AL115" s="12">
        <v>143</v>
      </c>
      <c r="AM115" s="12">
        <v>103</v>
      </c>
      <c r="AN115" s="12">
        <v>11</v>
      </c>
      <c r="AO115" s="12">
        <v>0</v>
      </c>
      <c r="AP115" s="12">
        <v>30</v>
      </c>
      <c r="AQ115" s="12">
        <v>28</v>
      </c>
      <c r="AR115" s="12">
        <v>2</v>
      </c>
      <c r="AS115" s="12">
        <v>0</v>
      </c>
      <c r="AT115" s="12">
        <v>113</v>
      </c>
      <c r="AU115" s="12">
        <v>89</v>
      </c>
      <c r="AV115" s="12">
        <v>5</v>
      </c>
      <c r="AW115" s="12">
        <v>0</v>
      </c>
      <c r="AX115" s="12">
        <v>600000</v>
      </c>
      <c r="AY115" s="12">
        <v>143</v>
      </c>
      <c r="AZ115" s="12">
        <v>117</v>
      </c>
      <c r="BA115" s="12">
        <v>7</v>
      </c>
      <c r="BB115" s="12">
        <f t="shared" si="8"/>
        <v>108</v>
      </c>
      <c r="BC115" s="12">
        <f t="shared" si="9"/>
        <v>82.25</v>
      </c>
      <c r="BD115" s="12">
        <f t="shared" si="7"/>
        <v>109212.5</v>
      </c>
      <c r="BE115" s="12">
        <f t="shared" si="10"/>
        <v>1327.8115501519758</v>
      </c>
    </row>
    <row r="116" spans="1:57" x14ac:dyDescent="0.25">
      <c r="A116" s="16" t="s">
        <v>13</v>
      </c>
      <c r="B116" s="12">
        <v>196800</v>
      </c>
      <c r="C116" s="12">
        <v>105</v>
      </c>
      <c r="D116" s="12">
        <v>100</v>
      </c>
      <c r="E116" s="12">
        <v>2</v>
      </c>
      <c r="F116" s="12">
        <v>0</v>
      </c>
      <c r="G116" s="12">
        <v>275</v>
      </c>
      <c r="H116" s="12">
        <v>272</v>
      </c>
      <c r="I116" s="12">
        <v>56</v>
      </c>
      <c r="J116" s="12">
        <v>196800</v>
      </c>
      <c r="K116" s="12">
        <v>221700</v>
      </c>
      <c r="L116" s="12">
        <v>380</v>
      </c>
      <c r="M116" s="12">
        <v>372</v>
      </c>
      <c r="N116" s="12">
        <v>58</v>
      </c>
      <c r="O116" s="12">
        <v>0</v>
      </c>
      <c r="P116" s="12">
        <v>106</v>
      </c>
      <c r="Q116" s="12">
        <v>102</v>
      </c>
      <c r="R116" s="12">
        <v>6</v>
      </c>
      <c r="S116" s="12">
        <v>0</v>
      </c>
      <c r="T116" s="12">
        <v>275</v>
      </c>
      <c r="U116" s="12">
        <v>273</v>
      </c>
      <c r="V116" s="12">
        <v>61</v>
      </c>
      <c r="W116" s="12">
        <v>0</v>
      </c>
      <c r="X116" s="12">
        <v>320000</v>
      </c>
      <c r="Y116" s="12">
        <v>381</v>
      </c>
      <c r="Z116" s="12">
        <v>375</v>
      </c>
      <c r="AA116" s="12">
        <v>67</v>
      </c>
      <c r="AB116" s="12">
        <v>0</v>
      </c>
      <c r="AC116" s="12">
        <v>107</v>
      </c>
      <c r="AD116" s="12">
        <v>101</v>
      </c>
      <c r="AE116" s="12">
        <v>3</v>
      </c>
      <c r="AF116" s="12">
        <v>749000</v>
      </c>
      <c r="AG116" s="12">
        <v>275</v>
      </c>
      <c r="AH116" s="12">
        <v>274</v>
      </c>
      <c r="AI116" s="12">
        <v>61</v>
      </c>
      <c r="AJ116" s="12">
        <v>749000</v>
      </c>
      <c r="AK116" s="12">
        <v>249600</v>
      </c>
      <c r="AL116" s="12">
        <v>382</v>
      </c>
      <c r="AM116" s="12">
        <v>375</v>
      </c>
      <c r="AN116" s="12">
        <v>64</v>
      </c>
      <c r="AO116" s="12">
        <v>0</v>
      </c>
      <c r="AP116" s="12">
        <v>107</v>
      </c>
      <c r="AQ116" s="12">
        <v>101</v>
      </c>
      <c r="AR116" s="12">
        <v>2</v>
      </c>
      <c r="AS116" s="12">
        <v>690000</v>
      </c>
      <c r="AT116" s="12">
        <v>275</v>
      </c>
      <c r="AU116" s="12">
        <v>274</v>
      </c>
      <c r="AV116" s="12">
        <v>18</v>
      </c>
      <c r="AW116" s="12">
        <v>690000</v>
      </c>
      <c r="AX116" s="12">
        <v>749000</v>
      </c>
      <c r="AY116" s="12">
        <v>382</v>
      </c>
      <c r="AZ116" s="12">
        <v>375</v>
      </c>
      <c r="BA116" s="12">
        <v>20</v>
      </c>
      <c r="BB116" s="12">
        <f t="shared" si="8"/>
        <v>374.25</v>
      </c>
      <c r="BC116" s="12">
        <f t="shared" si="9"/>
        <v>273.25</v>
      </c>
      <c r="BD116" s="12">
        <f t="shared" si="7"/>
        <v>359750</v>
      </c>
      <c r="BE116" s="12">
        <f t="shared" si="10"/>
        <v>1316.5599268069534</v>
      </c>
    </row>
    <row r="117" spans="1:57" x14ac:dyDescent="0.25">
      <c r="A117" s="16" t="s">
        <v>84</v>
      </c>
      <c r="B117" s="12">
        <v>224500</v>
      </c>
      <c r="C117" s="12">
        <v>43</v>
      </c>
      <c r="D117" s="12">
        <v>39</v>
      </c>
      <c r="E117" s="12">
        <v>2</v>
      </c>
      <c r="F117" s="12">
        <v>175500</v>
      </c>
      <c r="G117" s="12">
        <v>82</v>
      </c>
      <c r="H117" s="12">
        <v>80</v>
      </c>
      <c r="I117" s="12">
        <v>3</v>
      </c>
      <c r="J117" s="12">
        <v>400000</v>
      </c>
      <c r="K117" s="12">
        <v>630000</v>
      </c>
      <c r="L117" s="12">
        <v>125</v>
      </c>
      <c r="M117" s="12">
        <v>119</v>
      </c>
      <c r="N117" s="12">
        <v>5</v>
      </c>
      <c r="O117" s="12">
        <v>0</v>
      </c>
      <c r="P117" s="12">
        <v>43</v>
      </c>
      <c r="Q117" s="12">
        <v>38</v>
      </c>
      <c r="R117" s="12">
        <v>0</v>
      </c>
      <c r="S117" s="12">
        <v>0</v>
      </c>
      <c r="T117" s="12">
        <v>82</v>
      </c>
      <c r="U117" s="12">
        <v>80</v>
      </c>
      <c r="V117" s="12">
        <v>4</v>
      </c>
      <c r="W117" s="12">
        <v>0</v>
      </c>
      <c r="X117" s="12">
        <v>500000</v>
      </c>
      <c r="Y117" s="12">
        <v>125</v>
      </c>
      <c r="Z117" s="12">
        <v>118</v>
      </c>
      <c r="AA117" s="12">
        <v>4</v>
      </c>
      <c r="AB117" s="12">
        <v>255505.3</v>
      </c>
      <c r="AC117" s="12">
        <v>43</v>
      </c>
      <c r="AD117" s="12">
        <v>40</v>
      </c>
      <c r="AE117" s="12">
        <v>0</v>
      </c>
      <c r="AF117" s="12">
        <v>295494.7</v>
      </c>
      <c r="AG117" s="12">
        <v>82</v>
      </c>
      <c r="AH117" s="12">
        <v>81</v>
      </c>
      <c r="AI117" s="12">
        <v>0</v>
      </c>
      <c r="AJ117" s="12">
        <v>551000</v>
      </c>
      <c r="AK117" s="12">
        <v>400000</v>
      </c>
      <c r="AL117" s="12">
        <v>125</v>
      </c>
      <c r="AM117" s="12">
        <v>121</v>
      </c>
      <c r="AN117" s="12">
        <v>0</v>
      </c>
      <c r="AO117" s="12">
        <v>0</v>
      </c>
      <c r="AP117" s="12">
        <v>43</v>
      </c>
      <c r="AQ117" s="12">
        <v>41</v>
      </c>
      <c r="AR117" s="12">
        <v>0</v>
      </c>
      <c r="AS117" s="12">
        <v>0</v>
      </c>
      <c r="AT117" s="12">
        <v>82</v>
      </c>
      <c r="AU117" s="12">
        <v>82</v>
      </c>
      <c r="AV117" s="12">
        <v>2</v>
      </c>
      <c r="AW117" s="12">
        <v>0</v>
      </c>
      <c r="AX117" s="12">
        <v>551000</v>
      </c>
      <c r="AY117" s="12">
        <v>125</v>
      </c>
      <c r="AZ117" s="12">
        <v>123</v>
      </c>
      <c r="BA117" s="12">
        <v>2</v>
      </c>
      <c r="BB117" s="12">
        <f t="shared" si="8"/>
        <v>120.25</v>
      </c>
      <c r="BC117" s="12">
        <f t="shared" si="9"/>
        <v>80.75</v>
      </c>
      <c r="BD117" s="12">
        <f t="shared" si="7"/>
        <v>117748.675</v>
      </c>
      <c r="BE117" s="12">
        <f t="shared" si="10"/>
        <v>1458.1879256965944</v>
      </c>
    </row>
    <row r="118" spans="1:57" x14ac:dyDescent="0.25">
      <c r="A118" s="16" t="s">
        <v>1</v>
      </c>
      <c r="B118" s="12">
        <v>352208</v>
      </c>
      <c r="C118" s="12">
        <v>102</v>
      </c>
      <c r="D118" s="12">
        <v>92</v>
      </c>
      <c r="E118" s="12">
        <v>6</v>
      </c>
      <c r="F118" s="12">
        <v>287792</v>
      </c>
      <c r="G118" s="12">
        <v>188</v>
      </c>
      <c r="H118" s="12">
        <v>141</v>
      </c>
      <c r="I118" s="12">
        <v>24</v>
      </c>
      <c r="J118" s="12">
        <v>640000</v>
      </c>
      <c r="K118" s="12">
        <v>0</v>
      </c>
      <c r="L118" s="12">
        <v>290</v>
      </c>
      <c r="M118" s="12">
        <v>233</v>
      </c>
      <c r="N118" s="12">
        <v>30</v>
      </c>
      <c r="O118" s="12">
        <v>0</v>
      </c>
      <c r="P118" s="12">
        <v>102</v>
      </c>
      <c r="Q118" s="12">
        <v>92</v>
      </c>
      <c r="R118" s="12">
        <v>7</v>
      </c>
      <c r="S118" s="12">
        <v>0</v>
      </c>
      <c r="T118" s="12">
        <v>188</v>
      </c>
      <c r="U118" s="12">
        <v>141</v>
      </c>
      <c r="V118" s="12">
        <v>12</v>
      </c>
      <c r="W118" s="12">
        <v>0</v>
      </c>
      <c r="X118" s="12">
        <v>650000</v>
      </c>
      <c r="Y118" s="12">
        <v>290</v>
      </c>
      <c r="Z118" s="12">
        <v>233</v>
      </c>
      <c r="AA118" s="12">
        <v>19</v>
      </c>
      <c r="AB118" s="12">
        <v>631908</v>
      </c>
      <c r="AC118" s="12">
        <v>102</v>
      </c>
      <c r="AD118" s="12">
        <v>87</v>
      </c>
      <c r="AE118" s="12">
        <v>4</v>
      </c>
      <c r="AF118" s="12">
        <v>265130</v>
      </c>
      <c r="AG118" s="12">
        <v>188</v>
      </c>
      <c r="AH118" s="12">
        <v>151</v>
      </c>
      <c r="AI118" s="12">
        <v>13</v>
      </c>
      <c r="AJ118" s="12">
        <v>897038</v>
      </c>
      <c r="AK118" s="12">
        <v>640000</v>
      </c>
      <c r="AL118" s="12">
        <v>290</v>
      </c>
      <c r="AM118" s="12">
        <v>238</v>
      </c>
      <c r="AN118" s="12">
        <v>17</v>
      </c>
      <c r="AO118" s="12">
        <v>164912</v>
      </c>
      <c r="AP118" s="12">
        <v>102</v>
      </c>
      <c r="AQ118" s="12">
        <v>88</v>
      </c>
      <c r="AR118" s="12">
        <v>4</v>
      </c>
      <c r="AS118" s="12">
        <v>422377</v>
      </c>
      <c r="AT118" s="12">
        <v>188</v>
      </c>
      <c r="AU118" s="12">
        <v>162</v>
      </c>
      <c r="AV118" s="12">
        <v>13</v>
      </c>
      <c r="AW118" s="12">
        <v>587289</v>
      </c>
      <c r="AX118" s="12">
        <v>680000</v>
      </c>
      <c r="AY118" s="12">
        <v>290</v>
      </c>
      <c r="AZ118" s="12">
        <v>250</v>
      </c>
      <c r="BA118" s="12">
        <v>17</v>
      </c>
      <c r="BB118" s="12">
        <f t="shared" si="8"/>
        <v>238.5</v>
      </c>
      <c r="BC118" s="12">
        <f t="shared" si="9"/>
        <v>148.75</v>
      </c>
      <c r="BD118" s="12">
        <f t="shared" si="7"/>
        <v>243824.75</v>
      </c>
      <c r="BE118" s="12">
        <f t="shared" si="10"/>
        <v>1639.1579831932772</v>
      </c>
    </row>
    <row r="119" spans="1:57" x14ac:dyDescent="0.25">
      <c r="A119" s="16" t="s">
        <v>151</v>
      </c>
      <c r="B119" s="12">
        <v>45600</v>
      </c>
      <c r="C119" s="12">
        <v>290</v>
      </c>
      <c r="D119" s="12">
        <v>279</v>
      </c>
      <c r="E119" s="12">
        <v>25</v>
      </c>
      <c r="F119" s="12">
        <v>924741</v>
      </c>
      <c r="G119" s="12">
        <v>878</v>
      </c>
      <c r="H119" s="12">
        <v>868</v>
      </c>
      <c r="I119" s="12">
        <v>135</v>
      </c>
      <c r="J119" s="12">
        <v>970341</v>
      </c>
      <c r="K119" s="12">
        <v>1000000</v>
      </c>
      <c r="L119" s="12">
        <v>1168</v>
      </c>
      <c r="M119" s="12">
        <v>1147</v>
      </c>
      <c r="N119" s="12">
        <v>160</v>
      </c>
      <c r="O119" s="12">
        <v>350400</v>
      </c>
      <c r="P119" s="12">
        <v>290</v>
      </c>
      <c r="Q119" s="12">
        <v>281</v>
      </c>
      <c r="R119" s="12">
        <v>14</v>
      </c>
      <c r="S119" s="12">
        <v>0</v>
      </c>
      <c r="T119" s="12">
        <v>878</v>
      </c>
      <c r="U119" s="12">
        <v>869</v>
      </c>
      <c r="V119" s="12">
        <v>140</v>
      </c>
      <c r="W119" s="12">
        <v>350400</v>
      </c>
      <c r="X119" s="12">
        <v>1500000</v>
      </c>
      <c r="Y119" s="12">
        <v>1168</v>
      </c>
      <c r="Z119" s="12">
        <v>1150</v>
      </c>
      <c r="AA119" s="12">
        <v>154</v>
      </c>
      <c r="AB119" s="12">
        <v>148800</v>
      </c>
      <c r="AC119" s="12">
        <v>290</v>
      </c>
      <c r="AD119" s="12">
        <v>289</v>
      </c>
      <c r="AE119" s="12">
        <v>29</v>
      </c>
      <c r="AF119" s="12">
        <v>2030000</v>
      </c>
      <c r="AG119" s="12">
        <v>878</v>
      </c>
      <c r="AH119" s="12">
        <v>873</v>
      </c>
      <c r="AI119" s="12">
        <v>164</v>
      </c>
      <c r="AJ119" s="12">
        <v>2178800</v>
      </c>
      <c r="AK119" s="12">
        <v>0</v>
      </c>
      <c r="AL119" s="12">
        <v>1168</v>
      </c>
      <c r="AM119" s="12">
        <v>1162</v>
      </c>
      <c r="AN119" s="12">
        <v>193</v>
      </c>
      <c r="AO119" s="12">
        <v>64900</v>
      </c>
      <c r="AP119" s="12">
        <v>290</v>
      </c>
      <c r="AQ119" s="12">
        <v>264</v>
      </c>
      <c r="AR119" s="12">
        <v>5</v>
      </c>
      <c r="AS119" s="12">
        <v>1602650</v>
      </c>
      <c r="AT119" s="12">
        <v>878</v>
      </c>
      <c r="AU119" s="12">
        <v>867</v>
      </c>
      <c r="AV119" s="12">
        <v>100</v>
      </c>
      <c r="AW119" s="12">
        <v>1667550</v>
      </c>
      <c r="AX119" s="12">
        <v>0</v>
      </c>
      <c r="AY119" s="12">
        <v>1168</v>
      </c>
      <c r="AZ119" s="12">
        <v>1131</v>
      </c>
      <c r="BA119" s="12">
        <v>105</v>
      </c>
      <c r="BB119" s="12">
        <f t="shared" si="8"/>
        <v>1147.5</v>
      </c>
      <c r="BC119" s="12">
        <f t="shared" si="9"/>
        <v>869.25</v>
      </c>
      <c r="BD119" s="12">
        <f t="shared" si="7"/>
        <v>1139347.75</v>
      </c>
      <c r="BE119" s="12">
        <f t="shared" si="10"/>
        <v>1310.7250503307448</v>
      </c>
    </row>
    <row r="120" spans="1:57" x14ac:dyDescent="0.25">
      <c r="A120" s="16" t="s">
        <v>175</v>
      </c>
      <c r="B120" s="12">
        <v>396505.84</v>
      </c>
      <c r="C120" s="12">
        <v>138</v>
      </c>
      <c r="D120" s="12">
        <v>122</v>
      </c>
      <c r="E120" s="12">
        <v>9</v>
      </c>
      <c r="F120" s="12">
        <v>616792</v>
      </c>
      <c r="G120" s="12">
        <v>427</v>
      </c>
      <c r="H120" s="12">
        <v>425</v>
      </c>
      <c r="I120" s="12">
        <v>78</v>
      </c>
      <c r="J120" s="12">
        <v>1013297.8400000001</v>
      </c>
      <c r="K120" s="12">
        <v>4000000</v>
      </c>
      <c r="L120" s="12">
        <v>565</v>
      </c>
      <c r="M120" s="12">
        <v>547</v>
      </c>
      <c r="N120" s="12">
        <v>87</v>
      </c>
      <c r="O120" s="12">
        <v>76406.48</v>
      </c>
      <c r="P120" s="12">
        <v>135</v>
      </c>
      <c r="Q120" s="12">
        <v>124</v>
      </c>
      <c r="R120" s="12">
        <v>9</v>
      </c>
      <c r="S120" s="12">
        <v>0</v>
      </c>
      <c r="T120" s="12">
        <v>424</v>
      </c>
      <c r="U120" s="12">
        <v>427</v>
      </c>
      <c r="V120" s="12">
        <v>67</v>
      </c>
      <c r="W120" s="12">
        <v>76406.48</v>
      </c>
      <c r="X120" s="12">
        <v>11550000</v>
      </c>
      <c r="Y120" s="12">
        <v>559</v>
      </c>
      <c r="Z120" s="12">
        <v>551</v>
      </c>
      <c r="AA120" s="12">
        <v>76</v>
      </c>
      <c r="AB120" s="12">
        <v>69922.149999999994</v>
      </c>
      <c r="AC120" s="12">
        <v>135</v>
      </c>
      <c r="AD120" s="12">
        <v>119</v>
      </c>
      <c r="AE120" s="12">
        <v>12</v>
      </c>
      <c r="AF120" s="12">
        <v>697788</v>
      </c>
      <c r="AG120" s="12">
        <v>424</v>
      </c>
      <c r="AH120" s="12">
        <v>418</v>
      </c>
      <c r="AI120" s="12">
        <v>81</v>
      </c>
      <c r="AJ120" s="12">
        <v>767710.15</v>
      </c>
      <c r="AK120" s="12">
        <v>1150000</v>
      </c>
      <c r="AL120" s="12">
        <v>559</v>
      </c>
      <c r="AM120" s="12">
        <v>537</v>
      </c>
      <c r="AN120" s="12">
        <v>93</v>
      </c>
      <c r="AO120" s="12">
        <v>143761.81</v>
      </c>
      <c r="AP120" s="12">
        <v>135</v>
      </c>
      <c r="AQ120" s="12">
        <v>116</v>
      </c>
      <c r="AR120" s="12">
        <v>7</v>
      </c>
      <c r="AS120" s="12">
        <v>850000</v>
      </c>
      <c r="AT120" s="12">
        <v>424</v>
      </c>
      <c r="AU120" s="12">
        <v>415</v>
      </c>
      <c r="AV120" s="12">
        <v>35</v>
      </c>
      <c r="AW120" s="12">
        <v>993761.81</v>
      </c>
      <c r="AX120" s="12">
        <v>950000</v>
      </c>
      <c r="AY120" s="12">
        <v>559</v>
      </c>
      <c r="AZ120" s="12">
        <v>531</v>
      </c>
      <c r="BA120" s="12">
        <v>42</v>
      </c>
      <c r="BB120" s="12">
        <f t="shared" si="8"/>
        <v>541.5</v>
      </c>
      <c r="BC120" s="12">
        <f t="shared" si="9"/>
        <v>421.25</v>
      </c>
      <c r="BD120" s="12">
        <f t="shared" si="7"/>
        <v>541145</v>
      </c>
      <c r="BE120" s="12">
        <f t="shared" si="10"/>
        <v>1284.6172106824927</v>
      </c>
    </row>
    <row r="121" spans="1:57" x14ac:dyDescent="0.25">
      <c r="A121" s="16" t="s">
        <v>239</v>
      </c>
      <c r="B121" s="12">
        <v>250000</v>
      </c>
      <c r="C121" s="12">
        <v>42</v>
      </c>
      <c r="D121" s="12">
        <v>41</v>
      </c>
      <c r="E121" s="12">
        <v>3</v>
      </c>
      <c r="F121" s="12">
        <v>112000</v>
      </c>
      <c r="G121" s="12">
        <v>121</v>
      </c>
      <c r="H121" s="12">
        <v>117</v>
      </c>
      <c r="I121" s="12">
        <v>26</v>
      </c>
      <c r="J121" s="12">
        <v>362000</v>
      </c>
      <c r="K121" s="12">
        <v>0</v>
      </c>
      <c r="L121" s="12">
        <v>163</v>
      </c>
      <c r="M121" s="12">
        <v>158</v>
      </c>
      <c r="N121" s="12">
        <v>29</v>
      </c>
      <c r="O121" s="12">
        <v>23948.25</v>
      </c>
      <c r="P121" s="12">
        <v>43</v>
      </c>
      <c r="Q121" s="12">
        <v>40</v>
      </c>
      <c r="R121" s="12">
        <v>3</v>
      </c>
      <c r="S121" s="12">
        <v>0</v>
      </c>
      <c r="T121" s="12">
        <v>121</v>
      </c>
      <c r="U121" s="12">
        <v>120</v>
      </c>
      <c r="V121" s="12">
        <v>19</v>
      </c>
      <c r="W121" s="12">
        <v>23948.25</v>
      </c>
      <c r="X121" s="12">
        <v>1500000</v>
      </c>
      <c r="Y121" s="12">
        <v>164</v>
      </c>
      <c r="Z121" s="12">
        <v>160</v>
      </c>
      <c r="AA121" s="12">
        <v>22</v>
      </c>
      <c r="AB121" s="12">
        <v>14487.44</v>
      </c>
      <c r="AC121" s="12">
        <v>46</v>
      </c>
      <c r="AD121" s="12">
        <v>39</v>
      </c>
      <c r="AE121" s="12">
        <v>2</v>
      </c>
      <c r="AF121" s="12">
        <v>0</v>
      </c>
      <c r="AG121" s="12">
        <v>127</v>
      </c>
      <c r="AH121" s="12">
        <v>112</v>
      </c>
      <c r="AI121" s="12">
        <v>29</v>
      </c>
      <c r="AJ121" s="12">
        <v>14487.44</v>
      </c>
      <c r="AK121" s="12">
        <v>1720800</v>
      </c>
      <c r="AL121" s="12">
        <v>173</v>
      </c>
      <c r="AM121" s="12">
        <v>151</v>
      </c>
      <c r="AN121" s="12">
        <v>31</v>
      </c>
      <c r="AO121" s="12">
        <v>47444.62</v>
      </c>
      <c r="AP121" s="12">
        <v>46</v>
      </c>
      <c r="AQ121" s="12">
        <v>41</v>
      </c>
      <c r="AR121" s="12">
        <v>1</v>
      </c>
      <c r="AS121" s="12">
        <v>523100</v>
      </c>
      <c r="AT121" s="12">
        <v>127</v>
      </c>
      <c r="AU121" s="12">
        <v>116</v>
      </c>
      <c r="AV121" s="12">
        <v>12</v>
      </c>
      <c r="AW121" s="12">
        <v>570544.62</v>
      </c>
      <c r="AX121" s="12">
        <v>1800000</v>
      </c>
      <c r="AY121" s="12">
        <v>173</v>
      </c>
      <c r="AZ121" s="12">
        <v>157</v>
      </c>
      <c r="BA121" s="12">
        <v>13</v>
      </c>
      <c r="BB121" s="12">
        <f t="shared" si="8"/>
        <v>156.5</v>
      </c>
      <c r="BC121" s="12">
        <f t="shared" si="9"/>
        <v>116.25</v>
      </c>
      <c r="BD121" s="12">
        <f t="shared" si="7"/>
        <v>158775</v>
      </c>
      <c r="BE121" s="12">
        <f t="shared" si="10"/>
        <v>1365.8064516129032</v>
      </c>
    </row>
    <row r="122" spans="1:57" x14ac:dyDescent="0.25">
      <c r="A122" s="16" t="s">
        <v>88</v>
      </c>
      <c r="B122" s="12">
        <v>59713.34</v>
      </c>
      <c r="C122" s="12">
        <v>175</v>
      </c>
      <c r="D122" s="12">
        <v>169</v>
      </c>
      <c r="E122" s="12">
        <v>6</v>
      </c>
      <c r="F122" s="12">
        <v>1025156.46</v>
      </c>
      <c r="G122" s="12">
        <v>283</v>
      </c>
      <c r="H122" s="12">
        <v>256</v>
      </c>
      <c r="I122" s="12">
        <v>36</v>
      </c>
      <c r="J122" s="12">
        <v>1084869.8</v>
      </c>
      <c r="K122" s="12">
        <v>1260000</v>
      </c>
      <c r="L122" s="12">
        <v>458</v>
      </c>
      <c r="M122" s="12">
        <v>425</v>
      </c>
      <c r="N122" s="12">
        <v>42</v>
      </c>
      <c r="O122" s="12">
        <v>48012.1</v>
      </c>
      <c r="P122" s="12">
        <v>175</v>
      </c>
      <c r="Q122" s="12">
        <v>168</v>
      </c>
      <c r="R122" s="12">
        <v>14</v>
      </c>
      <c r="S122" s="12">
        <v>157965.89000000001</v>
      </c>
      <c r="T122" s="12">
        <v>283</v>
      </c>
      <c r="U122" s="12">
        <v>269</v>
      </c>
      <c r="V122" s="12">
        <v>44</v>
      </c>
      <c r="W122" s="12">
        <v>205977.99000000002</v>
      </c>
      <c r="X122" s="12">
        <v>1045000</v>
      </c>
      <c r="Y122" s="12">
        <v>458</v>
      </c>
      <c r="Z122" s="12">
        <v>437</v>
      </c>
      <c r="AA122" s="12">
        <v>58</v>
      </c>
      <c r="AB122" s="12">
        <v>12717.07</v>
      </c>
      <c r="AC122" s="12">
        <v>175</v>
      </c>
      <c r="AD122" s="12">
        <v>164</v>
      </c>
      <c r="AE122" s="12">
        <v>9</v>
      </c>
      <c r="AF122" s="12">
        <v>72898.880000000005</v>
      </c>
      <c r="AG122" s="12">
        <v>283</v>
      </c>
      <c r="AH122" s="12">
        <v>266</v>
      </c>
      <c r="AI122" s="12">
        <v>46</v>
      </c>
      <c r="AJ122" s="12">
        <v>85615.950000000012</v>
      </c>
      <c r="AK122" s="12">
        <v>1045800</v>
      </c>
      <c r="AL122" s="12">
        <v>458</v>
      </c>
      <c r="AM122" s="12">
        <v>430</v>
      </c>
      <c r="AN122" s="12">
        <v>55</v>
      </c>
      <c r="AO122" s="12">
        <v>332837.26</v>
      </c>
      <c r="AP122" s="12">
        <v>175</v>
      </c>
      <c r="AQ122" s="12">
        <v>161</v>
      </c>
      <c r="AR122" s="12">
        <v>4</v>
      </c>
      <c r="AS122" s="12">
        <v>476311.02</v>
      </c>
      <c r="AT122" s="12">
        <v>283</v>
      </c>
      <c r="AU122" s="12">
        <v>269</v>
      </c>
      <c r="AV122" s="12">
        <v>20</v>
      </c>
      <c r="AW122" s="12">
        <v>809148.28</v>
      </c>
      <c r="AX122" s="12">
        <v>2141000</v>
      </c>
      <c r="AY122" s="12">
        <v>458</v>
      </c>
      <c r="AZ122" s="12">
        <v>430</v>
      </c>
      <c r="BA122" s="12">
        <v>24</v>
      </c>
      <c r="BB122" s="12">
        <f t="shared" si="8"/>
        <v>430.5</v>
      </c>
      <c r="BC122" s="12">
        <f t="shared" si="9"/>
        <v>265</v>
      </c>
      <c r="BD122" s="12">
        <f t="shared" si="7"/>
        <v>433083.0625</v>
      </c>
      <c r="BE122" s="12">
        <f t="shared" si="10"/>
        <v>1634.2757075471698</v>
      </c>
    </row>
    <row r="123" spans="1:57" x14ac:dyDescent="0.25">
      <c r="A123" s="16" t="s">
        <v>172</v>
      </c>
      <c r="B123" s="12">
        <v>954177.6</v>
      </c>
      <c r="C123" s="12">
        <v>196</v>
      </c>
      <c r="D123" s="12">
        <v>181</v>
      </c>
      <c r="E123" s="12">
        <v>19</v>
      </c>
      <c r="F123" s="12">
        <v>1045822.4</v>
      </c>
      <c r="G123" s="12">
        <v>552</v>
      </c>
      <c r="H123" s="12">
        <v>552</v>
      </c>
      <c r="I123" s="12">
        <v>67</v>
      </c>
      <c r="J123" s="12">
        <v>2000000</v>
      </c>
      <c r="K123" s="12">
        <v>7000000</v>
      </c>
      <c r="L123" s="12">
        <v>748</v>
      </c>
      <c r="M123" s="12">
        <v>733</v>
      </c>
      <c r="N123" s="12">
        <v>86</v>
      </c>
      <c r="O123" s="12">
        <v>65670</v>
      </c>
      <c r="P123" s="12">
        <v>196</v>
      </c>
      <c r="Q123" s="12">
        <v>183</v>
      </c>
      <c r="R123" s="12">
        <v>16</v>
      </c>
      <c r="S123" s="12">
        <v>0</v>
      </c>
      <c r="T123" s="12">
        <v>552</v>
      </c>
      <c r="U123" s="12">
        <v>552</v>
      </c>
      <c r="V123" s="12">
        <v>92</v>
      </c>
      <c r="W123" s="12">
        <v>65670</v>
      </c>
      <c r="X123" s="12">
        <v>2530000</v>
      </c>
      <c r="Y123" s="12">
        <v>748</v>
      </c>
      <c r="Z123" s="12">
        <v>735</v>
      </c>
      <c r="AA123" s="12">
        <v>108</v>
      </c>
      <c r="AB123" s="12">
        <v>905301.5</v>
      </c>
      <c r="AC123" s="12">
        <v>196</v>
      </c>
      <c r="AD123" s="12">
        <v>182</v>
      </c>
      <c r="AE123" s="12">
        <v>22</v>
      </c>
      <c r="AF123" s="12">
        <v>796000</v>
      </c>
      <c r="AG123" s="12">
        <v>552</v>
      </c>
      <c r="AH123" s="12">
        <v>552</v>
      </c>
      <c r="AI123" s="12">
        <v>90</v>
      </c>
      <c r="AJ123" s="12">
        <v>1701301.5</v>
      </c>
      <c r="AK123" s="12">
        <v>2600000</v>
      </c>
      <c r="AL123" s="12">
        <v>748</v>
      </c>
      <c r="AM123" s="12">
        <v>734</v>
      </c>
      <c r="AN123" s="12">
        <v>112</v>
      </c>
      <c r="AO123" s="12">
        <v>123900</v>
      </c>
      <c r="AP123" s="12">
        <v>196</v>
      </c>
      <c r="AQ123" s="12">
        <v>183</v>
      </c>
      <c r="AR123" s="12">
        <v>4</v>
      </c>
      <c r="AS123" s="12">
        <v>1095576</v>
      </c>
      <c r="AT123" s="12">
        <v>552</v>
      </c>
      <c r="AU123" s="12">
        <v>552</v>
      </c>
      <c r="AV123" s="12">
        <v>40</v>
      </c>
      <c r="AW123" s="12">
        <v>1219476</v>
      </c>
      <c r="AX123" s="12">
        <v>4000000</v>
      </c>
      <c r="AY123" s="12">
        <v>748</v>
      </c>
      <c r="AZ123" s="12">
        <v>735</v>
      </c>
      <c r="BA123" s="12">
        <v>44</v>
      </c>
      <c r="BB123" s="12">
        <f t="shared" si="8"/>
        <v>734.25</v>
      </c>
      <c r="BC123" s="12">
        <f t="shared" si="9"/>
        <v>552</v>
      </c>
      <c r="BD123" s="12">
        <f t="shared" si="7"/>
        <v>734349.6</v>
      </c>
      <c r="BE123" s="12">
        <f t="shared" si="10"/>
        <v>1330.3434782608695</v>
      </c>
    </row>
    <row r="124" spans="1:57" x14ac:dyDescent="0.25">
      <c r="A124" s="16" t="s">
        <v>207</v>
      </c>
      <c r="B124" s="12">
        <v>629200</v>
      </c>
      <c r="C124" s="12">
        <v>78</v>
      </c>
      <c r="D124" s="12">
        <v>72</v>
      </c>
      <c r="E124" s="12">
        <v>5</v>
      </c>
      <c r="F124" s="12">
        <v>911500</v>
      </c>
      <c r="G124" s="12">
        <v>185</v>
      </c>
      <c r="H124" s="12">
        <v>124</v>
      </c>
      <c r="I124" s="12">
        <v>35</v>
      </c>
      <c r="J124" s="12">
        <v>1540700</v>
      </c>
      <c r="K124" s="12">
        <v>1940000</v>
      </c>
      <c r="L124" s="12">
        <v>263</v>
      </c>
      <c r="M124" s="12">
        <v>196</v>
      </c>
      <c r="N124" s="12">
        <v>40</v>
      </c>
      <c r="O124" s="12">
        <v>0</v>
      </c>
      <c r="P124" s="12">
        <v>78</v>
      </c>
      <c r="Q124" s="12">
        <v>68</v>
      </c>
      <c r="R124" s="12">
        <v>3</v>
      </c>
      <c r="S124" s="12">
        <v>0</v>
      </c>
      <c r="T124" s="12">
        <v>184</v>
      </c>
      <c r="U124" s="12">
        <v>137</v>
      </c>
      <c r="V124" s="12">
        <v>42</v>
      </c>
      <c r="W124" s="12">
        <v>0</v>
      </c>
      <c r="X124" s="12">
        <v>2030000</v>
      </c>
      <c r="Y124" s="12">
        <v>262</v>
      </c>
      <c r="Z124" s="12">
        <v>205</v>
      </c>
      <c r="AA124" s="12">
        <v>45</v>
      </c>
      <c r="AB124" s="12">
        <v>82030</v>
      </c>
      <c r="AC124" s="12">
        <v>82</v>
      </c>
      <c r="AD124" s="12">
        <v>73</v>
      </c>
      <c r="AE124" s="12">
        <v>9</v>
      </c>
      <c r="AF124" s="12">
        <v>0</v>
      </c>
      <c r="AG124" s="12">
        <v>186</v>
      </c>
      <c r="AH124" s="12">
        <v>144</v>
      </c>
      <c r="AI124" s="12">
        <v>45</v>
      </c>
      <c r="AJ124" s="12">
        <v>82030</v>
      </c>
      <c r="AK124" s="12">
        <v>1863000</v>
      </c>
      <c r="AL124" s="12">
        <v>268</v>
      </c>
      <c r="AM124" s="12">
        <v>217</v>
      </c>
      <c r="AN124" s="12">
        <v>54</v>
      </c>
      <c r="AO124" s="12">
        <v>72776</v>
      </c>
      <c r="AP124" s="12">
        <v>82</v>
      </c>
      <c r="AQ124" s="12">
        <v>68</v>
      </c>
      <c r="AR124" s="12">
        <v>4</v>
      </c>
      <c r="AS124" s="12">
        <v>0</v>
      </c>
      <c r="AT124" s="12">
        <v>192</v>
      </c>
      <c r="AU124" s="12">
        <v>143</v>
      </c>
      <c r="AV124" s="12">
        <v>32</v>
      </c>
      <c r="AW124" s="12">
        <v>72776</v>
      </c>
      <c r="AX124" s="12">
        <v>2000000</v>
      </c>
      <c r="AY124" s="12">
        <v>274</v>
      </c>
      <c r="AZ124" s="12">
        <v>211</v>
      </c>
      <c r="BA124" s="12">
        <v>36</v>
      </c>
      <c r="BB124" s="12">
        <f t="shared" si="8"/>
        <v>207.25</v>
      </c>
      <c r="BC124" s="12">
        <f t="shared" si="9"/>
        <v>137</v>
      </c>
      <c r="BD124" s="12">
        <f t="shared" si="7"/>
        <v>227875</v>
      </c>
      <c r="BE124" s="12">
        <f t="shared" si="10"/>
        <v>1663.3211678832117</v>
      </c>
    </row>
    <row r="125" spans="1:57" x14ac:dyDescent="0.25">
      <c r="A125" s="16" t="s">
        <v>2</v>
      </c>
      <c r="B125" s="12">
        <v>17000</v>
      </c>
      <c r="C125" s="12">
        <v>48</v>
      </c>
      <c r="D125" s="12">
        <v>47</v>
      </c>
      <c r="E125" s="12">
        <v>1</v>
      </c>
      <c r="F125" s="12">
        <v>0</v>
      </c>
      <c r="G125" s="12">
        <v>90</v>
      </c>
      <c r="H125" s="12">
        <v>84</v>
      </c>
      <c r="I125" s="12">
        <v>11</v>
      </c>
      <c r="J125" s="12">
        <v>17000</v>
      </c>
      <c r="K125" s="12">
        <v>350000</v>
      </c>
      <c r="L125" s="12">
        <v>138</v>
      </c>
      <c r="M125" s="12">
        <v>131</v>
      </c>
      <c r="N125" s="12">
        <v>12</v>
      </c>
      <c r="O125" s="12">
        <v>56500</v>
      </c>
      <c r="P125" s="12">
        <v>51</v>
      </c>
      <c r="Q125" s="12">
        <v>47</v>
      </c>
      <c r="R125" s="12">
        <v>2</v>
      </c>
      <c r="S125" s="12">
        <v>0</v>
      </c>
      <c r="T125" s="12">
        <v>93</v>
      </c>
      <c r="U125" s="12">
        <v>84</v>
      </c>
      <c r="V125" s="12">
        <v>8</v>
      </c>
      <c r="W125" s="12">
        <v>56500</v>
      </c>
      <c r="X125" s="12">
        <v>350000</v>
      </c>
      <c r="Y125" s="12">
        <v>144</v>
      </c>
      <c r="Z125" s="12">
        <v>131</v>
      </c>
      <c r="AA125" s="12">
        <v>10</v>
      </c>
      <c r="AB125" s="12">
        <v>631920</v>
      </c>
      <c r="AC125" s="12">
        <v>51</v>
      </c>
      <c r="AD125" s="12">
        <v>46</v>
      </c>
      <c r="AE125" s="12">
        <v>2</v>
      </c>
      <c r="AF125" s="12">
        <v>0</v>
      </c>
      <c r="AG125" s="12">
        <v>93</v>
      </c>
      <c r="AH125" s="12">
        <v>88</v>
      </c>
      <c r="AI125" s="12">
        <v>17</v>
      </c>
      <c r="AJ125" s="12">
        <v>631920</v>
      </c>
      <c r="AK125" s="12">
        <v>96000</v>
      </c>
      <c r="AL125" s="12">
        <v>144</v>
      </c>
      <c r="AM125" s="12">
        <v>134</v>
      </c>
      <c r="AN125" s="12">
        <v>19</v>
      </c>
      <c r="AO125" s="12">
        <v>0</v>
      </c>
      <c r="AP125" s="12">
        <v>51</v>
      </c>
      <c r="AQ125" s="12">
        <v>44</v>
      </c>
      <c r="AR125" s="12">
        <v>2</v>
      </c>
      <c r="AS125" s="12">
        <v>560000</v>
      </c>
      <c r="AT125" s="12">
        <v>93</v>
      </c>
      <c r="AU125" s="12">
        <v>86</v>
      </c>
      <c r="AV125" s="12">
        <v>3</v>
      </c>
      <c r="AW125" s="12">
        <v>560000</v>
      </c>
      <c r="AX125" s="12">
        <v>50000</v>
      </c>
      <c r="AY125" s="12">
        <v>144</v>
      </c>
      <c r="AZ125" s="12">
        <v>130</v>
      </c>
      <c r="BA125" s="12">
        <v>5</v>
      </c>
      <c r="BB125" s="12">
        <f t="shared" si="8"/>
        <v>131.5</v>
      </c>
      <c r="BC125" s="12">
        <f t="shared" si="9"/>
        <v>85.5</v>
      </c>
      <c r="BD125" s="12">
        <f t="shared" si="7"/>
        <v>140000</v>
      </c>
      <c r="BE125" s="12">
        <f t="shared" si="10"/>
        <v>1637.4269005847952</v>
      </c>
    </row>
    <row r="126" spans="1:57" x14ac:dyDescent="0.25">
      <c r="A126" s="16" t="s">
        <v>85</v>
      </c>
      <c r="B126" s="12">
        <v>222750</v>
      </c>
      <c r="C126" s="12">
        <v>163</v>
      </c>
      <c r="D126" s="12">
        <v>155</v>
      </c>
      <c r="E126" s="12">
        <v>10</v>
      </c>
      <c r="F126" s="12">
        <v>489540</v>
      </c>
      <c r="G126" s="12">
        <v>272</v>
      </c>
      <c r="H126" s="12">
        <v>267</v>
      </c>
      <c r="I126" s="12">
        <v>43</v>
      </c>
      <c r="J126" s="12">
        <v>712290</v>
      </c>
      <c r="K126" s="12">
        <v>700000</v>
      </c>
      <c r="L126" s="12">
        <v>435</v>
      </c>
      <c r="M126" s="12">
        <v>422</v>
      </c>
      <c r="N126" s="12">
        <v>53</v>
      </c>
      <c r="O126" s="12">
        <v>6150</v>
      </c>
      <c r="P126" s="12">
        <v>163</v>
      </c>
      <c r="Q126" s="12">
        <v>153</v>
      </c>
      <c r="R126" s="12">
        <v>10</v>
      </c>
      <c r="S126" s="12">
        <v>0</v>
      </c>
      <c r="T126" s="12">
        <v>276</v>
      </c>
      <c r="U126" s="12">
        <v>264</v>
      </c>
      <c r="V126" s="12">
        <v>31</v>
      </c>
      <c r="W126" s="12">
        <v>6150</v>
      </c>
      <c r="X126" s="12">
        <v>721100</v>
      </c>
      <c r="Y126" s="12">
        <v>439</v>
      </c>
      <c r="Z126" s="12">
        <v>417</v>
      </c>
      <c r="AA126" s="12">
        <v>41</v>
      </c>
      <c r="AB126" s="12">
        <v>528448</v>
      </c>
      <c r="AC126" s="12">
        <v>163</v>
      </c>
      <c r="AD126" s="12">
        <v>150</v>
      </c>
      <c r="AE126" s="12">
        <v>13</v>
      </c>
      <c r="AF126" s="12">
        <v>968058</v>
      </c>
      <c r="AG126" s="12">
        <v>277</v>
      </c>
      <c r="AH126" s="12">
        <v>268</v>
      </c>
      <c r="AI126" s="12">
        <v>36</v>
      </c>
      <c r="AJ126" s="12">
        <v>1496506</v>
      </c>
      <c r="AK126" s="12">
        <v>800000</v>
      </c>
      <c r="AL126" s="12">
        <v>440</v>
      </c>
      <c r="AM126" s="12">
        <v>418</v>
      </c>
      <c r="AN126" s="12">
        <v>49</v>
      </c>
      <c r="AO126" s="12">
        <v>105000</v>
      </c>
      <c r="AP126" s="12">
        <v>163</v>
      </c>
      <c r="AQ126" s="12">
        <v>142</v>
      </c>
      <c r="AR126" s="12">
        <v>2</v>
      </c>
      <c r="AS126" s="12">
        <v>305000</v>
      </c>
      <c r="AT126" s="12">
        <v>277</v>
      </c>
      <c r="AU126" s="12">
        <v>270</v>
      </c>
      <c r="AV126" s="12">
        <v>22</v>
      </c>
      <c r="AW126" s="12">
        <v>410000</v>
      </c>
      <c r="AX126" s="12">
        <v>0</v>
      </c>
      <c r="AY126" s="12">
        <v>440</v>
      </c>
      <c r="AZ126" s="12">
        <v>412</v>
      </c>
      <c r="BA126" s="12">
        <v>24</v>
      </c>
      <c r="BB126" s="12">
        <f t="shared" si="8"/>
        <v>417.25</v>
      </c>
      <c r="BC126" s="12">
        <f t="shared" si="9"/>
        <v>267.25</v>
      </c>
      <c r="BD126" s="12">
        <f t="shared" si="7"/>
        <v>440649.5</v>
      </c>
      <c r="BE126" s="12">
        <f t="shared" si="10"/>
        <v>1648.8288119738072</v>
      </c>
    </row>
    <row r="127" spans="1:57" x14ac:dyDescent="0.25">
      <c r="A127" s="16" t="s">
        <v>178</v>
      </c>
      <c r="B127" s="12">
        <v>865566</v>
      </c>
      <c r="C127" s="12">
        <v>230</v>
      </c>
      <c r="D127" s="12">
        <v>208</v>
      </c>
      <c r="E127" s="12">
        <v>14</v>
      </c>
      <c r="F127" s="12">
        <v>584433</v>
      </c>
      <c r="G127" s="12">
        <v>688</v>
      </c>
      <c r="H127" s="12">
        <v>673</v>
      </c>
      <c r="I127" s="12">
        <v>262</v>
      </c>
      <c r="J127" s="12">
        <v>1449999</v>
      </c>
      <c r="K127" s="12">
        <v>1500000</v>
      </c>
      <c r="L127" s="12">
        <v>918</v>
      </c>
      <c r="M127" s="12">
        <v>881</v>
      </c>
      <c r="N127" s="12">
        <v>276</v>
      </c>
      <c r="O127" s="12">
        <v>186300</v>
      </c>
      <c r="P127" s="12">
        <v>232</v>
      </c>
      <c r="Q127" s="12">
        <v>208</v>
      </c>
      <c r="R127" s="12">
        <v>21</v>
      </c>
      <c r="S127" s="12">
        <v>0</v>
      </c>
      <c r="T127" s="12">
        <v>688</v>
      </c>
      <c r="U127" s="12">
        <v>669</v>
      </c>
      <c r="V127" s="12">
        <v>373</v>
      </c>
      <c r="W127" s="12">
        <v>186300</v>
      </c>
      <c r="X127" s="12">
        <v>1400000</v>
      </c>
      <c r="Y127" s="12">
        <v>920</v>
      </c>
      <c r="Z127" s="12">
        <v>877</v>
      </c>
      <c r="AA127" s="12">
        <v>394</v>
      </c>
      <c r="AB127" s="12">
        <v>1216428</v>
      </c>
      <c r="AC127" s="12">
        <v>232</v>
      </c>
      <c r="AD127" s="12">
        <v>203</v>
      </c>
      <c r="AE127" s="12">
        <v>12</v>
      </c>
      <c r="AF127" s="12">
        <v>3173872</v>
      </c>
      <c r="AG127" s="12">
        <v>690</v>
      </c>
      <c r="AH127" s="12">
        <v>672</v>
      </c>
      <c r="AI127" s="12">
        <v>236</v>
      </c>
      <c r="AJ127" s="12">
        <v>4390300</v>
      </c>
      <c r="AK127" s="12">
        <v>1450000</v>
      </c>
      <c r="AL127" s="12">
        <v>922</v>
      </c>
      <c r="AM127" s="12">
        <v>875</v>
      </c>
      <c r="AN127" s="12">
        <v>248</v>
      </c>
      <c r="AO127" s="12">
        <v>0</v>
      </c>
      <c r="AP127" s="12">
        <v>232</v>
      </c>
      <c r="AQ127" s="12">
        <v>203</v>
      </c>
      <c r="AR127" s="12">
        <v>8</v>
      </c>
      <c r="AS127" s="12">
        <v>0</v>
      </c>
      <c r="AT127" s="12">
        <v>690</v>
      </c>
      <c r="AU127" s="12">
        <v>676</v>
      </c>
      <c r="AV127" s="12">
        <v>96</v>
      </c>
      <c r="AW127" s="12">
        <v>0</v>
      </c>
      <c r="AX127" s="12">
        <v>1819000</v>
      </c>
      <c r="AY127" s="12">
        <v>922</v>
      </c>
      <c r="AZ127" s="12">
        <v>879</v>
      </c>
      <c r="BA127" s="12">
        <v>104</v>
      </c>
      <c r="BB127" s="12">
        <f t="shared" si="8"/>
        <v>878</v>
      </c>
      <c r="BC127" s="12">
        <f t="shared" si="9"/>
        <v>672.5</v>
      </c>
      <c r="BD127" s="12">
        <f t="shared" si="7"/>
        <v>939576.25</v>
      </c>
      <c r="BE127" s="12">
        <f t="shared" si="10"/>
        <v>1397.1394052044609</v>
      </c>
    </row>
    <row r="128" spans="1:57" x14ac:dyDescent="0.25">
      <c r="A128" s="16" t="s">
        <v>40</v>
      </c>
      <c r="B128" s="12">
        <v>76500</v>
      </c>
      <c r="C128" s="12">
        <v>39</v>
      </c>
      <c r="D128" s="12">
        <v>37</v>
      </c>
      <c r="E128" s="12">
        <v>1</v>
      </c>
      <c r="F128" s="12">
        <v>225600</v>
      </c>
      <c r="G128" s="12">
        <v>87</v>
      </c>
      <c r="H128" s="12">
        <v>83</v>
      </c>
      <c r="I128" s="12">
        <v>6</v>
      </c>
      <c r="J128" s="12">
        <v>302100</v>
      </c>
      <c r="K128" s="12">
        <v>752000</v>
      </c>
      <c r="L128" s="12">
        <v>126</v>
      </c>
      <c r="M128" s="12">
        <v>120</v>
      </c>
      <c r="N128" s="12">
        <v>7</v>
      </c>
      <c r="O128" s="12">
        <v>0</v>
      </c>
      <c r="P128" s="12">
        <v>39</v>
      </c>
      <c r="Q128" s="12">
        <v>37</v>
      </c>
      <c r="R128" s="12">
        <v>4</v>
      </c>
      <c r="S128" s="12">
        <v>0</v>
      </c>
      <c r="T128" s="12">
        <v>87</v>
      </c>
      <c r="U128" s="12">
        <v>85</v>
      </c>
      <c r="V128" s="12">
        <v>5</v>
      </c>
      <c r="W128" s="12">
        <v>0</v>
      </c>
      <c r="X128" s="12">
        <v>1388000</v>
      </c>
      <c r="Y128" s="12">
        <v>126</v>
      </c>
      <c r="Z128" s="12">
        <v>122</v>
      </c>
      <c r="AA128" s="12">
        <v>9</v>
      </c>
      <c r="AB128" s="12">
        <v>239911.88</v>
      </c>
      <c r="AC128" s="12">
        <v>39</v>
      </c>
      <c r="AD128" s="12">
        <v>35</v>
      </c>
      <c r="AE128" s="12">
        <v>1</v>
      </c>
      <c r="AF128" s="12">
        <v>285088.12</v>
      </c>
      <c r="AG128" s="12">
        <v>87</v>
      </c>
      <c r="AH128" s="12">
        <v>80</v>
      </c>
      <c r="AI128" s="12">
        <v>10</v>
      </c>
      <c r="AJ128" s="12">
        <v>525000</v>
      </c>
      <c r="AK128" s="12">
        <v>320000</v>
      </c>
      <c r="AL128" s="12">
        <v>126</v>
      </c>
      <c r="AM128" s="12">
        <v>115</v>
      </c>
      <c r="AN128" s="12">
        <v>11</v>
      </c>
      <c r="AO128" s="12">
        <v>0</v>
      </c>
      <c r="AP128" s="12">
        <v>39</v>
      </c>
      <c r="AQ128" s="12">
        <v>36</v>
      </c>
      <c r="AR128" s="12">
        <v>0</v>
      </c>
      <c r="AS128" s="12">
        <v>0</v>
      </c>
      <c r="AT128" s="12">
        <v>87</v>
      </c>
      <c r="AU128" s="12">
        <v>81</v>
      </c>
      <c r="AV128" s="12">
        <v>2</v>
      </c>
      <c r="AW128" s="12">
        <v>0</v>
      </c>
      <c r="AX128" s="12">
        <v>300000</v>
      </c>
      <c r="AY128" s="12">
        <v>126</v>
      </c>
      <c r="AZ128" s="12">
        <v>117</v>
      </c>
      <c r="BA128" s="12">
        <v>2</v>
      </c>
      <c r="BB128" s="12">
        <f t="shared" si="8"/>
        <v>118.5</v>
      </c>
      <c r="BC128" s="12">
        <f t="shared" si="9"/>
        <v>82.25</v>
      </c>
      <c r="BD128" s="12">
        <f t="shared" si="7"/>
        <v>127672.03</v>
      </c>
      <c r="BE128" s="12">
        <f t="shared" si="10"/>
        <v>1552.2435258358662</v>
      </c>
    </row>
    <row r="129" spans="1:57" x14ac:dyDescent="0.25">
      <c r="A129" s="16" t="s">
        <v>73</v>
      </c>
      <c r="B129" s="12">
        <v>122800</v>
      </c>
      <c r="C129" s="12">
        <v>52</v>
      </c>
      <c r="D129" s="12">
        <v>50</v>
      </c>
      <c r="E129" s="12">
        <v>4</v>
      </c>
      <c r="F129" s="12">
        <v>231400</v>
      </c>
      <c r="G129" s="12">
        <v>95</v>
      </c>
      <c r="H129" s="12">
        <v>92</v>
      </c>
      <c r="I129" s="12">
        <v>8</v>
      </c>
      <c r="J129" s="12">
        <v>354200</v>
      </c>
      <c r="K129" s="12">
        <v>500000</v>
      </c>
      <c r="L129" s="12">
        <v>147</v>
      </c>
      <c r="M129" s="12">
        <v>142</v>
      </c>
      <c r="N129" s="12">
        <v>12</v>
      </c>
      <c r="O129" s="12">
        <v>0</v>
      </c>
      <c r="P129" s="12">
        <v>52</v>
      </c>
      <c r="Q129" s="12">
        <v>49</v>
      </c>
      <c r="R129" s="12">
        <v>5</v>
      </c>
      <c r="S129" s="12">
        <v>0</v>
      </c>
      <c r="T129" s="12">
        <v>95</v>
      </c>
      <c r="U129" s="12">
        <v>95</v>
      </c>
      <c r="V129" s="12">
        <v>4</v>
      </c>
      <c r="W129" s="12">
        <v>0</v>
      </c>
      <c r="X129" s="12">
        <v>500000</v>
      </c>
      <c r="Y129" s="12">
        <v>147</v>
      </c>
      <c r="Z129" s="12">
        <v>144</v>
      </c>
      <c r="AA129" s="12">
        <v>9</v>
      </c>
      <c r="AB129" s="12">
        <v>276952</v>
      </c>
      <c r="AC129" s="12">
        <v>52</v>
      </c>
      <c r="AD129" s="12">
        <v>49</v>
      </c>
      <c r="AE129" s="12">
        <v>4</v>
      </c>
      <c r="AF129" s="12">
        <v>378346</v>
      </c>
      <c r="AG129" s="12">
        <v>95</v>
      </c>
      <c r="AH129" s="12">
        <v>94</v>
      </c>
      <c r="AI129" s="12">
        <v>8</v>
      </c>
      <c r="AJ129" s="12">
        <v>655298</v>
      </c>
      <c r="AK129" s="12">
        <v>500000</v>
      </c>
      <c r="AL129" s="12">
        <v>147</v>
      </c>
      <c r="AM129" s="12">
        <v>143</v>
      </c>
      <c r="AN129" s="12">
        <v>12</v>
      </c>
      <c r="AO129" s="12">
        <v>0</v>
      </c>
      <c r="AP129" s="12">
        <v>52</v>
      </c>
      <c r="AQ129" s="12">
        <v>47</v>
      </c>
      <c r="AR129" s="12">
        <v>1</v>
      </c>
      <c r="AS129" s="12">
        <v>0</v>
      </c>
      <c r="AT129" s="12">
        <v>95</v>
      </c>
      <c r="AU129" s="12">
        <v>93</v>
      </c>
      <c r="AV129" s="12">
        <v>1</v>
      </c>
      <c r="AW129" s="12">
        <v>0</v>
      </c>
      <c r="AX129" s="12">
        <v>850000</v>
      </c>
      <c r="AY129" s="12">
        <v>147</v>
      </c>
      <c r="AZ129" s="12">
        <v>140</v>
      </c>
      <c r="BA129" s="12">
        <v>2</v>
      </c>
      <c r="BB129" s="12">
        <f t="shared" si="8"/>
        <v>142.25</v>
      </c>
      <c r="BC129" s="12">
        <f t="shared" si="9"/>
        <v>93.5</v>
      </c>
      <c r="BD129" s="12">
        <f t="shared" si="7"/>
        <v>152436.5</v>
      </c>
      <c r="BE129" s="12">
        <f t="shared" si="10"/>
        <v>1630.3368983957218</v>
      </c>
    </row>
    <row r="130" spans="1:57" x14ac:dyDescent="0.25">
      <c r="A130" s="16" t="s">
        <v>101</v>
      </c>
      <c r="B130" s="12">
        <v>110400</v>
      </c>
      <c r="C130" s="12">
        <v>27</v>
      </c>
      <c r="D130" s="12">
        <v>23</v>
      </c>
      <c r="E130" s="12">
        <v>2</v>
      </c>
      <c r="F130" s="12">
        <v>140221</v>
      </c>
      <c r="G130" s="12">
        <v>63</v>
      </c>
      <c r="H130" s="12">
        <v>60</v>
      </c>
      <c r="I130" s="12">
        <v>9</v>
      </c>
      <c r="J130" s="12">
        <v>250621</v>
      </c>
      <c r="K130" s="12">
        <v>250000</v>
      </c>
      <c r="L130" s="12">
        <v>90</v>
      </c>
      <c r="M130" s="12">
        <v>83</v>
      </c>
      <c r="N130" s="12">
        <v>11</v>
      </c>
      <c r="O130" s="12">
        <v>0</v>
      </c>
      <c r="P130" s="12">
        <v>27</v>
      </c>
      <c r="Q130" s="12">
        <v>23</v>
      </c>
      <c r="R130" s="12">
        <v>3</v>
      </c>
      <c r="S130" s="12">
        <v>0</v>
      </c>
      <c r="T130" s="12">
        <v>63</v>
      </c>
      <c r="U130" s="12">
        <v>59</v>
      </c>
      <c r="V130" s="12">
        <v>6</v>
      </c>
      <c r="W130" s="12">
        <v>0</v>
      </c>
      <c r="X130" s="12">
        <v>250000</v>
      </c>
      <c r="Y130" s="12">
        <v>90</v>
      </c>
      <c r="Z130" s="12">
        <v>82</v>
      </c>
      <c r="AA130" s="12">
        <v>9</v>
      </c>
      <c r="AB130" s="12">
        <v>160966.65</v>
      </c>
      <c r="AC130" s="12">
        <v>27</v>
      </c>
      <c r="AD130" s="12">
        <v>22</v>
      </c>
      <c r="AE130" s="12">
        <v>2</v>
      </c>
      <c r="AF130" s="12">
        <v>215873.34</v>
      </c>
      <c r="AG130" s="12">
        <v>63</v>
      </c>
      <c r="AH130" s="12">
        <v>59</v>
      </c>
      <c r="AI130" s="12">
        <v>8</v>
      </c>
      <c r="AJ130" s="12">
        <v>376839.99</v>
      </c>
      <c r="AK130" s="12">
        <v>250000</v>
      </c>
      <c r="AL130" s="12">
        <v>90</v>
      </c>
      <c r="AM130" s="12">
        <v>81</v>
      </c>
      <c r="AN130" s="12">
        <v>10</v>
      </c>
      <c r="AO130" s="12">
        <v>0</v>
      </c>
      <c r="AP130" s="12">
        <v>27</v>
      </c>
      <c r="AQ130" s="12">
        <v>23</v>
      </c>
      <c r="AR130" s="12">
        <v>0</v>
      </c>
      <c r="AS130" s="12">
        <v>0</v>
      </c>
      <c r="AT130" s="12">
        <v>63</v>
      </c>
      <c r="AU130" s="12">
        <v>58</v>
      </c>
      <c r="AV130" s="12">
        <v>5</v>
      </c>
      <c r="AW130" s="12">
        <v>0</v>
      </c>
      <c r="AX130" s="12">
        <v>360000</v>
      </c>
      <c r="AY130" s="12">
        <v>90</v>
      </c>
      <c r="AZ130" s="12">
        <v>81</v>
      </c>
      <c r="BA130" s="12">
        <v>5</v>
      </c>
      <c r="BB130" s="12">
        <f t="shared" si="8"/>
        <v>81.75</v>
      </c>
      <c r="BC130" s="12">
        <f t="shared" si="9"/>
        <v>59</v>
      </c>
      <c r="BD130" s="12">
        <f t="shared" si="7"/>
        <v>89023.584999999992</v>
      </c>
      <c r="BE130" s="12">
        <f t="shared" si="10"/>
        <v>1508.8743220338981</v>
      </c>
    </row>
    <row r="131" spans="1:57" x14ac:dyDescent="0.25">
      <c r="A131" s="16" t="s">
        <v>107</v>
      </c>
      <c r="B131" s="12">
        <v>54810</v>
      </c>
      <c r="C131" s="12">
        <v>19</v>
      </c>
      <c r="D131" s="12">
        <v>16</v>
      </c>
      <c r="E131" s="12">
        <v>0</v>
      </c>
      <c r="F131" s="12">
        <v>135190</v>
      </c>
      <c r="G131" s="12">
        <v>43</v>
      </c>
      <c r="H131" s="12">
        <v>36</v>
      </c>
      <c r="I131" s="12">
        <v>10</v>
      </c>
      <c r="J131" s="12">
        <v>190000</v>
      </c>
      <c r="K131" s="12">
        <v>250000</v>
      </c>
      <c r="L131" s="12">
        <v>62</v>
      </c>
      <c r="M131" s="12">
        <v>52</v>
      </c>
      <c r="N131" s="12">
        <v>10</v>
      </c>
      <c r="O131" s="12">
        <v>0</v>
      </c>
      <c r="P131" s="12">
        <v>19</v>
      </c>
      <c r="Q131" s="12">
        <v>18</v>
      </c>
      <c r="R131" s="12">
        <v>1</v>
      </c>
      <c r="S131" s="12">
        <v>0</v>
      </c>
      <c r="T131" s="12">
        <v>43</v>
      </c>
      <c r="U131" s="12">
        <v>39</v>
      </c>
      <c r="V131" s="12">
        <v>7</v>
      </c>
      <c r="W131" s="12">
        <v>0</v>
      </c>
      <c r="X131" s="12">
        <v>280000</v>
      </c>
      <c r="Y131" s="12">
        <v>62</v>
      </c>
      <c r="Z131" s="12">
        <v>57</v>
      </c>
      <c r="AA131" s="12">
        <v>8</v>
      </c>
      <c r="AB131" s="12">
        <v>118040</v>
      </c>
      <c r="AC131" s="12">
        <v>19</v>
      </c>
      <c r="AD131" s="12">
        <v>17</v>
      </c>
      <c r="AE131" s="12">
        <v>0</v>
      </c>
      <c r="AF131" s="12">
        <v>112460</v>
      </c>
      <c r="AG131" s="12">
        <v>43</v>
      </c>
      <c r="AH131" s="12">
        <v>41</v>
      </c>
      <c r="AI131" s="12">
        <v>2</v>
      </c>
      <c r="AJ131" s="12">
        <v>230500</v>
      </c>
      <c r="AK131" s="12">
        <v>190000</v>
      </c>
      <c r="AL131" s="12">
        <v>62</v>
      </c>
      <c r="AM131" s="12">
        <v>58</v>
      </c>
      <c r="AN131" s="12">
        <v>2</v>
      </c>
      <c r="AO131" s="12">
        <v>0</v>
      </c>
      <c r="AP131" s="12">
        <v>19</v>
      </c>
      <c r="AQ131" s="12">
        <v>18</v>
      </c>
      <c r="AR131" s="12">
        <v>1</v>
      </c>
      <c r="AS131" s="12">
        <v>0</v>
      </c>
      <c r="AT131" s="12">
        <v>43</v>
      </c>
      <c r="AU131" s="12">
        <v>40</v>
      </c>
      <c r="AV131" s="12">
        <v>0</v>
      </c>
      <c r="AW131" s="12">
        <v>0</v>
      </c>
      <c r="AX131" s="12">
        <v>103200</v>
      </c>
      <c r="AY131" s="12">
        <v>62</v>
      </c>
      <c r="AZ131" s="12">
        <v>58</v>
      </c>
      <c r="BA131" s="12">
        <v>1</v>
      </c>
      <c r="BB131" s="12">
        <f t="shared" si="8"/>
        <v>56.25</v>
      </c>
      <c r="BC131" s="12">
        <f t="shared" si="9"/>
        <v>39</v>
      </c>
      <c r="BD131" s="12">
        <f t="shared" si="7"/>
        <v>61912.5</v>
      </c>
      <c r="BE131" s="12">
        <f t="shared" si="10"/>
        <v>1587.5</v>
      </c>
    </row>
    <row r="132" spans="1:57" x14ac:dyDescent="0.25">
      <c r="A132" s="16" t="s">
        <v>70</v>
      </c>
      <c r="B132" s="12">
        <v>139172</v>
      </c>
      <c r="C132" s="12">
        <v>51</v>
      </c>
      <c r="D132" s="12">
        <v>44</v>
      </c>
      <c r="E132" s="12">
        <v>4</v>
      </c>
      <c r="F132" s="12">
        <v>310816.90999999997</v>
      </c>
      <c r="G132" s="12">
        <v>113</v>
      </c>
      <c r="H132" s="12">
        <v>111</v>
      </c>
      <c r="I132" s="12">
        <v>9</v>
      </c>
      <c r="J132" s="12">
        <v>449988.91</v>
      </c>
      <c r="K132" s="12">
        <v>900000</v>
      </c>
      <c r="L132" s="12">
        <v>164</v>
      </c>
      <c r="M132" s="12">
        <v>155</v>
      </c>
      <c r="N132" s="12">
        <v>13</v>
      </c>
      <c r="O132" s="12">
        <v>0</v>
      </c>
      <c r="P132" s="12">
        <v>51</v>
      </c>
      <c r="Q132" s="12">
        <v>43</v>
      </c>
      <c r="R132" s="12">
        <v>3</v>
      </c>
      <c r="S132" s="12">
        <v>0</v>
      </c>
      <c r="T132" s="12">
        <v>113</v>
      </c>
      <c r="U132" s="12">
        <v>112</v>
      </c>
      <c r="V132" s="12">
        <v>7</v>
      </c>
      <c r="W132" s="12">
        <v>0</v>
      </c>
      <c r="X132" s="12">
        <v>500000</v>
      </c>
      <c r="Y132" s="12">
        <v>164</v>
      </c>
      <c r="Z132" s="12">
        <v>155</v>
      </c>
      <c r="AA132" s="12">
        <v>10</v>
      </c>
      <c r="AB132" s="12">
        <v>311592.31</v>
      </c>
      <c r="AC132" s="12">
        <v>51</v>
      </c>
      <c r="AD132" s="12">
        <v>43</v>
      </c>
      <c r="AE132" s="12">
        <v>2</v>
      </c>
      <c r="AF132" s="12">
        <v>373124.55</v>
      </c>
      <c r="AG132" s="12">
        <v>113</v>
      </c>
      <c r="AH132" s="12">
        <v>111</v>
      </c>
      <c r="AI132" s="12">
        <v>11</v>
      </c>
      <c r="AJ132" s="12">
        <v>684716.86</v>
      </c>
      <c r="AK132" s="12">
        <v>574400</v>
      </c>
      <c r="AL132" s="12">
        <v>164</v>
      </c>
      <c r="AM132" s="12">
        <v>154</v>
      </c>
      <c r="AN132" s="12">
        <v>13</v>
      </c>
      <c r="AO132" s="12">
        <v>0</v>
      </c>
      <c r="AP132" s="12">
        <v>51</v>
      </c>
      <c r="AQ132" s="12">
        <v>45</v>
      </c>
      <c r="AR132" s="12">
        <v>1</v>
      </c>
      <c r="AS132" s="12">
        <v>0</v>
      </c>
      <c r="AT132" s="12">
        <v>113</v>
      </c>
      <c r="AU132" s="12">
        <v>105</v>
      </c>
      <c r="AV132" s="12">
        <v>10</v>
      </c>
      <c r="AW132" s="12">
        <v>0</v>
      </c>
      <c r="AX132" s="12">
        <v>733000</v>
      </c>
      <c r="AY132" s="12">
        <v>164</v>
      </c>
      <c r="AZ132" s="12">
        <v>150</v>
      </c>
      <c r="BA132" s="12">
        <v>11</v>
      </c>
      <c r="BB132" s="12">
        <f t="shared" si="8"/>
        <v>153.5</v>
      </c>
      <c r="BC132" s="12">
        <f t="shared" si="9"/>
        <v>109.75</v>
      </c>
      <c r="BD132" s="12">
        <f t="shared" si="7"/>
        <v>170985.36499999999</v>
      </c>
      <c r="BE132" s="12">
        <f t="shared" si="10"/>
        <v>1557.9532118451025</v>
      </c>
    </row>
    <row r="133" spans="1:57" x14ac:dyDescent="0.25">
      <c r="A133" s="16" t="s">
        <v>53</v>
      </c>
      <c r="B133" s="12">
        <v>441521.75</v>
      </c>
      <c r="C133" s="12">
        <v>85</v>
      </c>
      <c r="D133" s="12">
        <v>82</v>
      </c>
      <c r="E133" s="12">
        <v>3</v>
      </c>
      <c r="F133" s="12">
        <v>292247</v>
      </c>
      <c r="G133" s="12">
        <v>152</v>
      </c>
      <c r="H133" s="12">
        <v>147</v>
      </c>
      <c r="I133" s="12">
        <v>25</v>
      </c>
      <c r="J133" s="12">
        <v>733768.75</v>
      </c>
      <c r="K133" s="12">
        <v>800000</v>
      </c>
      <c r="L133" s="12">
        <v>237</v>
      </c>
      <c r="M133" s="12">
        <v>229</v>
      </c>
      <c r="N133" s="12">
        <v>28</v>
      </c>
      <c r="O133" s="12">
        <v>0</v>
      </c>
      <c r="P133" s="12">
        <v>85</v>
      </c>
      <c r="Q133" s="12">
        <v>81</v>
      </c>
      <c r="R133" s="12">
        <v>8</v>
      </c>
      <c r="S133" s="12">
        <v>0</v>
      </c>
      <c r="T133" s="12">
        <v>152</v>
      </c>
      <c r="U133" s="12">
        <v>151</v>
      </c>
      <c r="V133" s="12">
        <v>24</v>
      </c>
      <c r="W133" s="12">
        <v>0</v>
      </c>
      <c r="X133" s="12">
        <v>1050000</v>
      </c>
      <c r="Y133" s="12">
        <v>237</v>
      </c>
      <c r="Z133" s="12">
        <v>232</v>
      </c>
      <c r="AA133" s="12">
        <v>32</v>
      </c>
      <c r="AB133" s="12">
        <v>318945.87</v>
      </c>
      <c r="AC133" s="12">
        <v>85</v>
      </c>
      <c r="AD133" s="12">
        <v>79</v>
      </c>
      <c r="AE133" s="12">
        <v>7</v>
      </c>
      <c r="AF133" s="12">
        <v>730402.6</v>
      </c>
      <c r="AG133" s="12">
        <v>152</v>
      </c>
      <c r="AH133" s="12">
        <v>150</v>
      </c>
      <c r="AI133" s="12">
        <v>21</v>
      </c>
      <c r="AJ133" s="12">
        <v>1049348.47</v>
      </c>
      <c r="AK133" s="12">
        <v>800000</v>
      </c>
      <c r="AL133" s="12">
        <v>237</v>
      </c>
      <c r="AM133" s="12">
        <v>229</v>
      </c>
      <c r="AN133" s="12">
        <v>28</v>
      </c>
      <c r="AO133" s="12">
        <v>0</v>
      </c>
      <c r="AP133" s="12">
        <v>85</v>
      </c>
      <c r="AQ133" s="12">
        <v>75</v>
      </c>
      <c r="AR133" s="12">
        <v>0</v>
      </c>
      <c r="AS133" s="12">
        <v>0</v>
      </c>
      <c r="AT133" s="12">
        <v>152</v>
      </c>
      <c r="AU133" s="12">
        <v>148</v>
      </c>
      <c r="AV133" s="12">
        <v>0</v>
      </c>
      <c r="AW133" s="12">
        <v>0</v>
      </c>
      <c r="AX133" s="12">
        <v>700000</v>
      </c>
      <c r="AY133" s="12">
        <v>237</v>
      </c>
      <c r="AZ133" s="12">
        <v>223</v>
      </c>
      <c r="BA133" s="12">
        <v>0</v>
      </c>
      <c r="BB133" s="12">
        <f t="shared" si="8"/>
        <v>228.25</v>
      </c>
      <c r="BC133" s="12">
        <f t="shared" si="9"/>
        <v>149</v>
      </c>
      <c r="BD133" s="12">
        <f t="shared" si="7"/>
        <v>255662.4</v>
      </c>
      <c r="BE133" s="12">
        <f t="shared" si="10"/>
        <v>1715.8550335570469</v>
      </c>
    </row>
    <row r="134" spans="1:57" x14ac:dyDescent="0.25">
      <c r="A134" s="16" t="s">
        <v>41</v>
      </c>
      <c r="B134" s="12">
        <v>113055</v>
      </c>
      <c r="C134" s="12">
        <v>62</v>
      </c>
      <c r="D134" s="12">
        <v>61</v>
      </c>
      <c r="E134" s="12">
        <v>4</v>
      </c>
      <c r="F134" s="12">
        <v>186945</v>
      </c>
      <c r="G134" s="12">
        <v>121</v>
      </c>
      <c r="H134" s="12">
        <v>118</v>
      </c>
      <c r="I134" s="12">
        <v>13</v>
      </c>
      <c r="J134" s="12">
        <v>300000</v>
      </c>
      <c r="K134" s="12">
        <v>300000</v>
      </c>
      <c r="L134" s="12">
        <v>183</v>
      </c>
      <c r="M134" s="12">
        <v>179</v>
      </c>
      <c r="N134" s="12">
        <v>17</v>
      </c>
      <c r="O134" s="12">
        <v>0</v>
      </c>
      <c r="P134" s="12">
        <v>62</v>
      </c>
      <c r="Q134" s="12">
        <v>60</v>
      </c>
      <c r="R134" s="12">
        <v>4</v>
      </c>
      <c r="S134" s="12">
        <v>0</v>
      </c>
      <c r="T134" s="12">
        <v>121</v>
      </c>
      <c r="U134" s="12">
        <v>118</v>
      </c>
      <c r="V134" s="12">
        <v>5</v>
      </c>
      <c r="W134" s="12">
        <v>0</v>
      </c>
      <c r="X134" s="12">
        <v>200000</v>
      </c>
      <c r="Y134" s="12">
        <v>183</v>
      </c>
      <c r="Z134" s="12">
        <v>178</v>
      </c>
      <c r="AA134" s="12">
        <v>9</v>
      </c>
      <c r="AB134" s="12">
        <v>197493.05</v>
      </c>
      <c r="AC134" s="12">
        <v>62</v>
      </c>
      <c r="AD134" s="12">
        <v>56</v>
      </c>
      <c r="AE134" s="12">
        <v>2</v>
      </c>
      <c r="AF134" s="12">
        <v>602506.94999999995</v>
      </c>
      <c r="AG134" s="12">
        <v>121</v>
      </c>
      <c r="AH134" s="12">
        <v>119</v>
      </c>
      <c r="AI134" s="12">
        <v>7</v>
      </c>
      <c r="AJ134" s="12">
        <v>800000</v>
      </c>
      <c r="AK134" s="12">
        <v>500000</v>
      </c>
      <c r="AL134" s="12">
        <v>183</v>
      </c>
      <c r="AM134" s="12">
        <v>175</v>
      </c>
      <c r="AN134" s="12">
        <v>9</v>
      </c>
      <c r="AO134" s="12">
        <v>0</v>
      </c>
      <c r="AP134" s="12">
        <v>62</v>
      </c>
      <c r="AQ134" s="12">
        <v>57</v>
      </c>
      <c r="AR134" s="12">
        <v>3</v>
      </c>
      <c r="AS134" s="12">
        <v>0</v>
      </c>
      <c r="AT134" s="12">
        <v>121</v>
      </c>
      <c r="AU134" s="12">
        <v>121</v>
      </c>
      <c r="AV134" s="12">
        <v>5</v>
      </c>
      <c r="AW134" s="12">
        <v>0</v>
      </c>
      <c r="AX134" s="12">
        <v>500000</v>
      </c>
      <c r="AY134" s="12">
        <v>183</v>
      </c>
      <c r="AZ134" s="12">
        <v>178</v>
      </c>
      <c r="BA134" s="12">
        <v>8</v>
      </c>
      <c r="BB134" s="12">
        <f t="shared" si="8"/>
        <v>177.5</v>
      </c>
      <c r="BC134" s="12">
        <f t="shared" si="9"/>
        <v>119</v>
      </c>
      <c r="BD134" s="12">
        <f t="shared" si="7"/>
        <v>197362.98749999999</v>
      </c>
      <c r="BE134" s="12">
        <f t="shared" si="10"/>
        <v>1658.5124999999998</v>
      </c>
    </row>
    <row r="135" spans="1:57" x14ac:dyDescent="0.25">
      <c r="A135" s="16" t="s">
        <v>67</v>
      </c>
      <c r="B135" s="12">
        <v>122500</v>
      </c>
      <c r="C135" s="12">
        <v>118</v>
      </c>
      <c r="D135" s="12">
        <v>118</v>
      </c>
      <c r="E135" s="12">
        <v>6</v>
      </c>
      <c r="F135" s="12">
        <v>517000</v>
      </c>
      <c r="G135" s="12">
        <v>226</v>
      </c>
      <c r="H135" s="12">
        <v>210</v>
      </c>
      <c r="I135" s="12">
        <v>13</v>
      </c>
      <c r="J135" s="12">
        <v>639500</v>
      </c>
      <c r="K135" s="12">
        <v>800000</v>
      </c>
      <c r="L135" s="12">
        <v>344</v>
      </c>
      <c r="M135" s="12">
        <v>328</v>
      </c>
      <c r="N135" s="12">
        <v>19</v>
      </c>
      <c r="O135" s="12">
        <v>0</v>
      </c>
      <c r="P135" s="12">
        <v>118</v>
      </c>
      <c r="Q135" s="12">
        <v>115</v>
      </c>
      <c r="R135" s="12">
        <v>11</v>
      </c>
      <c r="S135" s="12">
        <v>0</v>
      </c>
      <c r="T135" s="12">
        <v>226</v>
      </c>
      <c r="U135" s="12">
        <v>218</v>
      </c>
      <c r="V135" s="12">
        <v>24</v>
      </c>
      <c r="W135" s="12">
        <v>0</v>
      </c>
      <c r="X135" s="12">
        <v>800000</v>
      </c>
      <c r="Y135" s="12">
        <v>344</v>
      </c>
      <c r="Z135" s="12">
        <v>333</v>
      </c>
      <c r="AA135" s="12">
        <v>35</v>
      </c>
      <c r="AB135" s="12">
        <v>336293</v>
      </c>
      <c r="AC135" s="12">
        <v>118</v>
      </c>
      <c r="AD135" s="12">
        <v>108</v>
      </c>
      <c r="AE135" s="12">
        <v>10</v>
      </c>
      <c r="AF135" s="12">
        <v>961766</v>
      </c>
      <c r="AG135" s="12">
        <v>226</v>
      </c>
      <c r="AH135" s="12">
        <v>221</v>
      </c>
      <c r="AI135" s="12">
        <v>29</v>
      </c>
      <c r="AJ135" s="12">
        <v>1298059</v>
      </c>
      <c r="AK135" s="12">
        <v>750000</v>
      </c>
      <c r="AL135" s="12">
        <v>344</v>
      </c>
      <c r="AM135" s="12">
        <v>329</v>
      </c>
      <c r="AN135" s="12">
        <v>39</v>
      </c>
      <c r="AO135" s="12">
        <v>0</v>
      </c>
      <c r="AP135" s="12">
        <v>118</v>
      </c>
      <c r="AQ135" s="12">
        <v>105</v>
      </c>
      <c r="AR135" s="12">
        <v>2</v>
      </c>
      <c r="AS135" s="12">
        <v>0</v>
      </c>
      <c r="AT135" s="12">
        <v>228</v>
      </c>
      <c r="AU135" s="12">
        <v>216</v>
      </c>
      <c r="AV135" s="12">
        <v>5</v>
      </c>
      <c r="AW135" s="12">
        <v>0</v>
      </c>
      <c r="AX135" s="12">
        <v>510000</v>
      </c>
      <c r="AY135" s="12">
        <v>346</v>
      </c>
      <c r="AZ135" s="12">
        <v>321</v>
      </c>
      <c r="BA135" s="12">
        <v>7</v>
      </c>
      <c r="BB135" s="12">
        <f t="shared" si="8"/>
        <v>327.75</v>
      </c>
      <c r="BC135" s="12">
        <f t="shared" si="9"/>
        <v>216.25</v>
      </c>
      <c r="BD135" s="12">
        <f t="shared" si="7"/>
        <v>369691.5</v>
      </c>
      <c r="BE135" s="12">
        <f t="shared" si="10"/>
        <v>1709.5560693641619</v>
      </c>
    </row>
    <row r="136" spans="1:57" x14ac:dyDescent="0.25">
      <c r="A136" s="16" t="s">
        <v>209</v>
      </c>
      <c r="B136" s="12">
        <v>102125.9</v>
      </c>
      <c r="C136" s="12">
        <v>35</v>
      </c>
      <c r="D136" s="12">
        <v>33</v>
      </c>
      <c r="E136" s="12">
        <v>1</v>
      </c>
      <c r="F136" s="12">
        <v>95539.7</v>
      </c>
      <c r="G136" s="12">
        <v>98</v>
      </c>
      <c r="H136" s="12">
        <v>93</v>
      </c>
      <c r="I136" s="12">
        <v>35</v>
      </c>
      <c r="J136" s="12">
        <v>197665.59999999998</v>
      </c>
      <c r="K136" s="12">
        <v>1010000</v>
      </c>
      <c r="L136" s="12">
        <v>133</v>
      </c>
      <c r="M136" s="12">
        <v>126</v>
      </c>
      <c r="N136" s="12">
        <v>36</v>
      </c>
      <c r="O136" s="12">
        <v>104700</v>
      </c>
      <c r="P136" s="12">
        <v>35</v>
      </c>
      <c r="Q136" s="12">
        <v>33</v>
      </c>
      <c r="R136" s="12">
        <v>3</v>
      </c>
      <c r="S136" s="12">
        <v>338000</v>
      </c>
      <c r="T136" s="12">
        <v>98</v>
      </c>
      <c r="U136" s="12">
        <v>87</v>
      </c>
      <c r="V136" s="12">
        <v>23</v>
      </c>
      <c r="W136" s="12">
        <v>442700</v>
      </c>
      <c r="X136" s="12">
        <v>570000</v>
      </c>
      <c r="Y136" s="12">
        <v>133</v>
      </c>
      <c r="Z136" s="12">
        <v>120</v>
      </c>
      <c r="AA136" s="12">
        <v>26</v>
      </c>
      <c r="AB136" s="12">
        <v>165820.71</v>
      </c>
      <c r="AC136" s="12">
        <v>36</v>
      </c>
      <c r="AD136" s="12">
        <v>31</v>
      </c>
      <c r="AE136" s="12">
        <v>3</v>
      </c>
      <c r="AF136" s="12">
        <v>120746.7</v>
      </c>
      <c r="AG136" s="12">
        <v>100</v>
      </c>
      <c r="AH136" s="12">
        <v>86</v>
      </c>
      <c r="AI136" s="12">
        <v>13</v>
      </c>
      <c r="AJ136" s="12">
        <v>286567.40999999997</v>
      </c>
      <c r="AK136" s="12">
        <v>1100000</v>
      </c>
      <c r="AL136" s="12">
        <v>136</v>
      </c>
      <c r="AM136" s="12">
        <v>117</v>
      </c>
      <c r="AN136" s="12">
        <v>16</v>
      </c>
      <c r="AO136" s="12">
        <v>47450</v>
      </c>
      <c r="AP136" s="12">
        <v>36</v>
      </c>
      <c r="AQ136" s="12">
        <v>31</v>
      </c>
      <c r="AR136" s="12">
        <v>1</v>
      </c>
      <c r="AS136" s="12">
        <v>0</v>
      </c>
      <c r="AT136" s="12">
        <v>100</v>
      </c>
      <c r="AU136" s="12">
        <v>91</v>
      </c>
      <c r="AV136" s="12">
        <v>7</v>
      </c>
      <c r="AW136" s="12">
        <v>47450</v>
      </c>
      <c r="AX136" s="12">
        <v>243000</v>
      </c>
      <c r="AY136" s="12">
        <v>136</v>
      </c>
      <c r="AZ136" s="12">
        <v>122</v>
      </c>
      <c r="BA136" s="12">
        <v>8</v>
      </c>
      <c r="BB136" s="12">
        <f t="shared" si="8"/>
        <v>121.25</v>
      </c>
      <c r="BC136" s="12">
        <f t="shared" si="9"/>
        <v>89.25</v>
      </c>
      <c r="BD136" s="12">
        <f t="shared" ref="BD136:BD199" si="11">(SUM(F136)+S136+AF136+AS136)/4</f>
        <v>138571.6</v>
      </c>
      <c r="BE136" s="12">
        <f t="shared" si="10"/>
        <v>1552.6229691876752</v>
      </c>
    </row>
    <row r="137" spans="1:57" x14ac:dyDescent="0.25">
      <c r="A137" s="16" t="s">
        <v>89</v>
      </c>
      <c r="B137" s="12">
        <v>208088.48</v>
      </c>
      <c r="C137" s="12">
        <v>62</v>
      </c>
      <c r="D137" s="12">
        <v>57</v>
      </c>
      <c r="E137" s="12">
        <v>4</v>
      </c>
      <c r="F137" s="12">
        <v>249072.72</v>
      </c>
      <c r="G137" s="12">
        <v>118</v>
      </c>
      <c r="H137" s="12">
        <v>105</v>
      </c>
      <c r="I137" s="12">
        <v>12</v>
      </c>
      <c r="J137" s="12">
        <v>457161.2</v>
      </c>
      <c r="K137" s="12">
        <v>3000000</v>
      </c>
      <c r="L137" s="12">
        <v>180</v>
      </c>
      <c r="M137" s="12">
        <v>162</v>
      </c>
      <c r="N137" s="12">
        <v>16</v>
      </c>
      <c r="O137" s="12">
        <v>180490</v>
      </c>
      <c r="P137" s="12">
        <v>62</v>
      </c>
      <c r="Q137" s="12">
        <v>56</v>
      </c>
      <c r="R137" s="12">
        <v>1</v>
      </c>
      <c r="S137" s="12">
        <v>0</v>
      </c>
      <c r="T137" s="12">
        <v>118</v>
      </c>
      <c r="U137" s="12">
        <v>103</v>
      </c>
      <c r="V137" s="12">
        <v>8</v>
      </c>
      <c r="W137" s="12">
        <v>180490</v>
      </c>
      <c r="X137" s="12">
        <v>1000000</v>
      </c>
      <c r="Y137" s="12">
        <v>180</v>
      </c>
      <c r="Z137" s="12">
        <v>159</v>
      </c>
      <c r="AA137" s="12">
        <v>9</v>
      </c>
      <c r="AB137" s="12">
        <v>301625</v>
      </c>
      <c r="AC137" s="12">
        <v>62</v>
      </c>
      <c r="AD137" s="12">
        <v>59</v>
      </c>
      <c r="AE137" s="12">
        <v>5</v>
      </c>
      <c r="AF137" s="12">
        <v>505213.8</v>
      </c>
      <c r="AG137" s="12">
        <v>118</v>
      </c>
      <c r="AH137" s="12">
        <v>110</v>
      </c>
      <c r="AI137" s="12">
        <v>21</v>
      </c>
      <c r="AJ137" s="12">
        <v>806838.8</v>
      </c>
      <c r="AK137" s="12">
        <v>0</v>
      </c>
      <c r="AL137" s="12">
        <v>180</v>
      </c>
      <c r="AM137" s="12">
        <v>169</v>
      </c>
      <c r="AN137" s="12">
        <v>26</v>
      </c>
      <c r="AO137" s="12">
        <v>78989.789999999994</v>
      </c>
      <c r="AP137" s="12">
        <v>62</v>
      </c>
      <c r="AQ137" s="12">
        <v>54</v>
      </c>
      <c r="AR137" s="12">
        <v>0</v>
      </c>
      <c r="AS137" s="12">
        <v>0</v>
      </c>
      <c r="AT137" s="12">
        <v>118</v>
      </c>
      <c r="AU137" s="12">
        <v>104</v>
      </c>
      <c r="AV137" s="12">
        <v>5</v>
      </c>
      <c r="AW137" s="12">
        <v>78989.789999999994</v>
      </c>
      <c r="AX137" s="12">
        <v>1000000</v>
      </c>
      <c r="AY137" s="12">
        <v>180</v>
      </c>
      <c r="AZ137" s="12">
        <v>158</v>
      </c>
      <c r="BA137" s="12">
        <v>5</v>
      </c>
      <c r="BB137" s="12">
        <f t="shared" ref="BB137:BB200" si="12">(SUM(M137)+Z137+AM137+AZ137)/4</f>
        <v>162</v>
      </c>
      <c r="BC137" s="12">
        <f t="shared" ref="BC137:BC200" si="13">(SUM(H137)+U137+AH137+AU137)/4</f>
        <v>105.5</v>
      </c>
      <c r="BD137" s="12">
        <f t="shared" si="11"/>
        <v>188571.63</v>
      </c>
      <c r="BE137" s="12">
        <f t="shared" ref="BE137:BE200" si="14">SUM(BD137)/BC137</f>
        <v>1787.4088151658768</v>
      </c>
    </row>
    <row r="138" spans="1:57" x14ac:dyDescent="0.25">
      <c r="A138" s="16" t="s">
        <v>36</v>
      </c>
      <c r="B138" s="12">
        <v>106950</v>
      </c>
      <c r="C138" s="12">
        <v>38</v>
      </c>
      <c r="D138" s="12">
        <v>35</v>
      </c>
      <c r="E138" s="12">
        <v>1</v>
      </c>
      <c r="F138" s="12">
        <v>193200</v>
      </c>
      <c r="G138" s="12">
        <v>78</v>
      </c>
      <c r="H138" s="12">
        <v>66</v>
      </c>
      <c r="I138" s="12">
        <v>2</v>
      </c>
      <c r="J138" s="12">
        <v>300150</v>
      </c>
      <c r="K138" s="12">
        <v>1898800</v>
      </c>
      <c r="L138" s="12">
        <v>116</v>
      </c>
      <c r="M138" s="12">
        <v>101</v>
      </c>
      <c r="N138" s="12">
        <v>3</v>
      </c>
      <c r="O138" s="12">
        <v>10754.65</v>
      </c>
      <c r="P138" s="12">
        <v>38</v>
      </c>
      <c r="Q138" s="12">
        <v>34</v>
      </c>
      <c r="R138" s="12">
        <v>5</v>
      </c>
      <c r="S138" s="12">
        <v>42600</v>
      </c>
      <c r="T138" s="12">
        <v>78</v>
      </c>
      <c r="U138" s="12">
        <v>71</v>
      </c>
      <c r="V138" s="12">
        <v>7</v>
      </c>
      <c r="W138" s="12">
        <v>53354.65</v>
      </c>
      <c r="X138" s="12">
        <v>1822900</v>
      </c>
      <c r="Y138" s="12">
        <v>116</v>
      </c>
      <c r="Z138" s="12">
        <v>105</v>
      </c>
      <c r="AA138" s="12">
        <v>12</v>
      </c>
      <c r="AB138" s="12">
        <v>295451.76</v>
      </c>
      <c r="AC138" s="12">
        <v>38</v>
      </c>
      <c r="AD138" s="12">
        <v>33</v>
      </c>
      <c r="AE138" s="12">
        <v>3</v>
      </c>
      <c r="AF138" s="12">
        <v>244250</v>
      </c>
      <c r="AG138" s="12">
        <v>78</v>
      </c>
      <c r="AH138" s="12">
        <v>71</v>
      </c>
      <c r="AI138" s="12">
        <v>4</v>
      </c>
      <c r="AJ138" s="12">
        <v>539701.76000000001</v>
      </c>
      <c r="AK138" s="12">
        <v>1942600</v>
      </c>
      <c r="AL138" s="12">
        <v>116</v>
      </c>
      <c r="AM138" s="12">
        <v>104</v>
      </c>
      <c r="AN138" s="12">
        <v>7</v>
      </c>
      <c r="AO138" s="12">
        <v>0</v>
      </c>
      <c r="AP138" s="12">
        <v>38</v>
      </c>
      <c r="AQ138" s="12">
        <v>34</v>
      </c>
      <c r="AR138" s="12">
        <v>0</v>
      </c>
      <c r="AS138" s="12">
        <v>0</v>
      </c>
      <c r="AT138" s="12">
        <v>78</v>
      </c>
      <c r="AU138" s="12">
        <v>72</v>
      </c>
      <c r="AV138" s="12">
        <v>1</v>
      </c>
      <c r="AW138" s="12">
        <v>0</v>
      </c>
      <c r="AX138" s="12">
        <v>1957400</v>
      </c>
      <c r="AY138" s="12">
        <v>116</v>
      </c>
      <c r="AZ138" s="12">
        <v>106</v>
      </c>
      <c r="BA138" s="12">
        <v>1</v>
      </c>
      <c r="BB138" s="12">
        <f t="shared" si="12"/>
        <v>104</v>
      </c>
      <c r="BC138" s="12">
        <f t="shared" si="13"/>
        <v>70</v>
      </c>
      <c r="BD138" s="12">
        <f t="shared" si="11"/>
        <v>120012.5</v>
      </c>
      <c r="BE138" s="12">
        <f t="shared" si="14"/>
        <v>1714.4642857142858</v>
      </c>
    </row>
    <row r="139" spans="1:57" x14ac:dyDescent="0.25">
      <c r="A139" s="16" t="s">
        <v>104</v>
      </c>
      <c r="B139" s="12">
        <v>132883.5</v>
      </c>
      <c r="C139" s="12">
        <v>34</v>
      </c>
      <c r="D139" s="12">
        <v>33</v>
      </c>
      <c r="E139" s="12">
        <v>3</v>
      </c>
      <c r="F139" s="12">
        <v>200316.5</v>
      </c>
      <c r="G139" s="12">
        <v>70</v>
      </c>
      <c r="H139" s="12">
        <v>60</v>
      </c>
      <c r="I139" s="12">
        <v>12</v>
      </c>
      <c r="J139" s="12">
        <v>333200</v>
      </c>
      <c r="K139" s="12">
        <v>340000</v>
      </c>
      <c r="L139" s="12">
        <v>104</v>
      </c>
      <c r="M139" s="12">
        <v>93</v>
      </c>
      <c r="N139" s="12">
        <v>15</v>
      </c>
      <c r="O139" s="12">
        <v>0</v>
      </c>
      <c r="P139" s="12">
        <v>34</v>
      </c>
      <c r="Q139" s="12">
        <v>31</v>
      </c>
      <c r="R139" s="12">
        <v>1</v>
      </c>
      <c r="S139" s="12">
        <v>0</v>
      </c>
      <c r="T139" s="12">
        <v>70</v>
      </c>
      <c r="U139" s="12">
        <v>67</v>
      </c>
      <c r="V139" s="12">
        <v>8</v>
      </c>
      <c r="W139" s="12">
        <v>0</v>
      </c>
      <c r="X139" s="12">
        <v>330000</v>
      </c>
      <c r="Y139" s="12">
        <v>104</v>
      </c>
      <c r="Z139" s="12">
        <v>98</v>
      </c>
      <c r="AA139" s="12">
        <v>9</v>
      </c>
      <c r="AB139" s="12">
        <v>117000</v>
      </c>
      <c r="AC139" s="12">
        <v>34</v>
      </c>
      <c r="AD139" s="12">
        <v>30</v>
      </c>
      <c r="AE139" s="12">
        <v>2</v>
      </c>
      <c r="AF139" s="12">
        <v>252000</v>
      </c>
      <c r="AG139" s="12">
        <v>70</v>
      </c>
      <c r="AH139" s="12">
        <v>68</v>
      </c>
      <c r="AI139" s="12">
        <v>15</v>
      </c>
      <c r="AJ139" s="12">
        <v>369000</v>
      </c>
      <c r="AK139" s="12">
        <v>330000</v>
      </c>
      <c r="AL139" s="12">
        <v>104</v>
      </c>
      <c r="AM139" s="12">
        <v>98</v>
      </c>
      <c r="AN139" s="12">
        <v>17</v>
      </c>
      <c r="AO139" s="12">
        <v>15781.5</v>
      </c>
      <c r="AP139" s="12">
        <v>34</v>
      </c>
      <c r="AQ139" s="12">
        <v>30</v>
      </c>
      <c r="AR139" s="12">
        <v>0</v>
      </c>
      <c r="AS139" s="12">
        <v>0</v>
      </c>
      <c r="AT139" s="12">
        <v>70</v>
      </c>
      <c r="AU139" s="12">
        <v>67</v>
      </c>
      <c r="AV139" s="12">
        <v>3</v>
      </c>
      <c r="AW139" s="12">
        <v>15781.5</v>
      </c>
      <c r="AX139" s="12">
        <v>446000</v>
      </c>
      <c r="AY139" s="12">
        <v>104</v>
      </c>
      <c r="AZ139" s="12">
        <v>97</v>
      </c>
      <c r="BA139" s="12">
        <v>3</v>
      </c>
      <c r="BB139" s="12">
        <f t="shared" si="12"/>
        <v>96.5</v>
      </c>
      <c r="BC139" s="12">
        <f t="shared" si="13"/>
        <v>65.5</v>
      </c>
      <c r="BD139" s="12">
        <f t="shared" si="11"/>
        <v>113079.125</v>
      </c>
      <c r="BE139" s="12">
        <f t="shared" si="14"/>
        <v>1726.3988549618321</v>
      </c>
    </row>
    <row r="140" spans="1:57" x14ac:dyDescent="0.25">
      <c r="A140" s="16" t="s">
        <v>74</v>
      </c>
      <c r="B140" s="12">
        <v>251435</v>
      </c>
      <c r="C140" s="12">
        <v>35</v>
      </c>
      <c r="D140" s="12">
        <v>29</v>
      </c>
      <c r="E140" s="12">
        <v>1</v>
      </c>
      <c r="F140" s="12">
        <v>142265</v>
      </c>
      <c r="G140" s="12">
        <v>78</v>
      </c>
      <c r="H140" s="12">
        <v>73</v>
      </c>
      <c r="I140" s="12">
        <v>15</v>
      </c>
      <c r="J140" s="12">
        <v>393700</v>
      </c>
      <c r="K140" s="12">
        <v>350000</v>
      </c>
      <c r="L140" s="12">
        <v>113</v>
      </c>
      <c r="M140" s="12">
        <v>102</v>
      </c>
      <c r="N140" s="12">
        <v>16</v>
      </c>
      <c r="O140" s="12">
        <v>0</v>
      </c>
      <c r="P140" s="12">
        <v>33</v>
      </c>
      <c r="Q140" s="12">
        <v>29</v>
      </c>
      <c r="R140" s="12">
        <v>3</v>
      </c>
      <c r="S140" s="12">
        <v>0</v>
      </c>
      <c r="T140" s="12">
        <v>76</v>
      </c>
      <c r="U140" s="12">
        <v>74</v>
      </c>
      <c r="V140" s="12">
        <v>15</v>
      </c>
      <c r="W140" s="12">
        <v>0</v>
      </c>
      <c r="X140" s="12">
        <v>400000</v>
      </c>
      <c r="Y140" s="12">
        <v>109</v>
      </c>
      <c r="Z140" s="12">
        <v>103</v>
      </c>
      <c r="AA140" s="12">
        <v>18</v>
      </c>
      <c r="AB140" s="12">
        <v>300085.88</v>
      </c>
      <c r="AC140" s="12">
        <v>33</v>
      </c>
      <c r="AD140" s="12">
        <v>28</v>
      </c>
      <c r="AE140" s="12">
        <v>3</v>
      </c>
      <c r="AF140" s="12">
        <v>135914.12</v>
      </c>
      <c r="AG140" s="12">
        <v>74</v>
      </c>
      <c r="AH140" s="12">
        <v>72</v>
      </c>
      <c r="AI140" s="12">
        <v>12</v>
      </c>
      <c r="AJ140" s="12">
        <v>436000</v>
      </c>
      <c r="AK140" s="12">
        <v>400000</v>
      </c>
      <c r="AL140" s="12">
        <v>107</v>
      </c>
      <c r="AM140" s="12">
        <v>100</v>
      </c>
      <c r="AN140" s="12">
        <v>15</v>
      </c>
      <c r="AO140" s="12">
        <v>20387</v>
      </c>
      <c r="AP140" s="12">
        <v>32</v>
      </c>
      <c r="AQ140" s="12">
        <v>27</v>
      </c>
      <c r="AR140" s="12">
        <v>4</v>
      </c>
      <c r="AS140" s="12">
        <v>198440</v>
      </c>
      <c r="AT140" s="12">
        <v>74</v>
      </c>
      <c r="AU140" s="12">
        <v>68</v>
      </c>
      <c r="AV140" s="12">
        <v>3</v>
      </c>
      <c r="AW140" s="12">
        <v>218827</v>
      </c>
      <c r="AX140" s="12">
        <v>0</v>
      </c>
      <c r="AY140" s="12">
        <v>106</v>
      </c>
      <c r="AZ140" s="12">
        <v>95</v>
      </c>
      <c r="BA140" s="12">
        <v>7</v>
      </c>
      <c r="BB140" s="12">
        <f t="shared" si="12"/>
        <v>100</v>
      </c>
      <c r="BC140" s="12">
        <f t="shared" si="13"/>
        <v>71.75</v>
      </c>
      <c r="BD140" s="12">
        <f t="shared" si="11"/>
        <v>119154.78</v>
      </c>
      <c r="BE140" s="12">
        <f t="shared" si="14"/>
        <v>1660.6937979094077</v>
      </c>
    </row>
    <row r="141" spans="1:57" x14ac:dyDescent="0.25">
      <c r="A141" s="16" t="s">
        <v>247</v>
      </c>
      <c r="B141" s="12">
        <v>52300</v>
      </c>
      <c r="C141" s="12">
        <v>48</v>
      </c>
      <c r="D141" s="12">
        <v>46</v>
      </c>
      <c r="E141" s="12">
        <v>2</v>
      </c>
      <c r="F141" s="12">
        <v>187000</v>
      </c>
      <c r="G141" s="12">
        <v>128</v>
      </c>
      <c r="H141" s="12">
        <v>120</v>
      </c>
      <c r="I141" s="12">
        <v>20</v>
      </c>
      <c r="J141" s="12">
        <v>239300</v>
      </c>
      <c r="K141" s="12">
        <v>1760000</v>
      </c>
      <c r="L141" s="12">
        <v>176</v>
      </c>
      <c r="M141" s="12">
        <v>166</v>
      </c>
      <c r="N141" s="12">
        <v>22</v>
      </c>
      <c r="O141" s="12">
        <v>71400</v>
      </c>
      <c r="P141" s="12">
        <v>48</v>
      </c>
      <c r="Q141" s="12">
        <v>45</v>
      </c>
      <c r="R141" s="12">
        <v>5</v>
      </c>
      <c r="S141" s="12">
        <v>0</v>
      </c>
      <c r="T141" s="12">
        <v>127</v>
      </c>
      <c r="U141" s="12">
        <v>120</v>
      </c>
      <c r="V141" s="12">
        <v>19</v>
      </c>
      <c r="W141" s="12">
        <v>71400</v>
      </c>
      <c r="X141" s="12">
        <v>308200</v>
      </c>
      <c r="Y141" s="12">
        <v>175</v>
      </c>
      <c r="Z141" s="12">
        <v>165</v>
      </c>
      <c r="AA141" s="12">
        <v>24</v>
      </c>
      <c r="AB141" s="12">
        <v>225794.79</v>
      </c>
      <c r="AC141" s="12">
        <v>49</v>
      </c>
      <c r="AD141" s="12">
        <v>42</v>
      </c>
      <c r="AE141" s="12">
        <v>4</v>
      </c>
      <c r="AF141" s="12">
        <v>584660</v>
      </c>
      <c r="AG141" s="12">
        <v>129</v>
      </c>
      <c r="AH141" s="12">
        <v>114</v>
      </c>
      <c r="AI141" s="12">
        <v>16</v>
      </c>
      <c r="AJ141" s="12">
        <v>810454.79</v>
      </c>
      <c r="AK141" s="12">
        <v>300000</v>
      </c>
      <c r="AL141" s="12">
        <v>178</v>
      </c>
      <c r="AM141" s="12">
        <v>156</v>
      </c>
      <c r="AN141" s="12">
        <v>20</v>
      </c>
      <c r="AO141" s="12">
        <v>11000</v>
      </c>
      <c r="AP141" s="12">
        <v>49</v>
      </c>
      <c r="AQ141" s="12">
        <v>44</v>
      </c>
      <c r="AR141" s="12">
        <v>0</v>
      </c>
      <c r="AS141" s="12">
        <v>0</v>
      </c>
      <c r="AT141" s="12">
        <v>129</v>
      </c>
      <c r="AU141" s="12">
        <v>121</v>
      </c>
      <c r="AV141" s="12">
        <v>0</v>
      </c>
      <c r="AW141" s="12">
        <v>11000</v>
      </c>
      <c r="AX141" s="12">
        <v>811000</v>
      </c>
      <c r="AY141" s="12">
        <v>178</v>
      </c>
      <c r="AZ141" s="12">
        <v>165</v>
      </c>
      <c r="BA141" s="12">
        <v>0</v>
      </c>
      <c r="BB141" s="12">
        <f t="shared" si="12"/>
        <v>163</v>
      </c>
      <c r="BC141" s="12">
        <f t="shared" si="13"/>
        <v>118.75</v>
      </c>
      <c r="BD141" s="12">
        <f t="shared" si="11"/>
        <v>192915</v>
      </c>
      <c r="BE141" s="12">
        <f t="shared" si="14"/>
        <v>1624.5473684210526</v>
      </c>
    </row>
    <row r="142" spans="1:57" x14ac:dyDescent="0.25">
      <c r="A142" s="16" t="s">
        <v>100</v>
      </c>
      <c r="B142" s="12">
        <v>0</v>
      </c>
      <c r="C142" s="12">
        <v>26</v>
      </c>
      <c r="D142" s="12">
        <v>24</v>
      </c>
      <c r="E142" s="12">
        <v>6</v>
      </c>
      <c r="F142" s="12">
        <v>0</v>
      </c>
      <c r="G142" s="12">
        <v>63</v>
      </c>
      <c r="H142" s="12">
        <v>61</v>
      </c>
      <c r="I142" s="12">
        <v>22</v>
      </c>
      <c r="J142" s="12">
        <v>0</v>
      </c>
      <c r="K142" s="12">
        <v>0</v>
      </c>
      <c r="L142" s="12">
        <v>89</v>
      </c>
      <c r="M142" s="12">
        <v>85</v>
      </c>
      <c r="N142" s="12">
        <v>28</v>
      </c>
      <c r="O142" s="12">
        <v>65643.611130000005</v>
      </c>
      <c r="P142" s="12">
        <v>28</v>
      </c>
      <c r="Q142" s="12">
        <v>25</v>
      </c>
      <c r="R142" s="12">
        <v>6</v>
      </c>
      <c r="S142" s="12">
        <v>0</v>
      </c>
      <c r="T142" s="12">
        <v>83</v>
      </c>
      <c r="U142" s="12">
        <v>53</v>
      </c>
      <c r="V142" s="12">
        <v>10</v>
      </c>
      <c r="W142" s="12">
        <v>65643.611130000005</v>
      </c>
      <c r="X142" s="12">
        <v>0</v>
      </c>
      <c r="Y142" s="12">
        <v>111</v>
      </c>
      <c r="Z142" s="12">
        <v>78</v>
      </c>
      <c r="AA142" s="12">
        <v>16</v>
      </c>
      <c r="AB142" s="12">
        <v>3861.3888900000002</v>
      </c>
      <c r="AC142" s="12">
        <v>28</v>
      </c>
      <c r="AD142" s="12">
        <v>21</v>
      </c>
      <c r="AE142" s="12">
        <v>2</v>
      </c>
      <c r="AF142" s="12">
        <v>418000</v>
      </c>
      <c r="AG142" s="12">
        <v>83</v>
      </c>
      <c r="AH142" s="12">
        <v>62</v>
      </c>
      <c r="AI142" s="12">
        <v>5</v>
      </c>
      <c r="AJ142" s="12">
        <v>421861.38889</v>
      </c>
      <c r="AK142" s="12">
        <v>1333800</v>
      </c>
      <c r="AL142" s="12">
        <v>111</v>
      </c>
      <c r="AM142" s="12">
        <v>83</v>
      </c>
      <c r="AN142" s="12">
        <v>7</v>
      </c>
      <c r="AO142" s="12">
        <v>19306.944449999999</v>
      </c>
      <c r="AP142" s="12">
        <v>28</v>
      </c>
      <c r="AQ142" s="12">
        <v>26</v>
      </c>
      <c r="AR142" s="12">
        <v>0</v>
      </c>
      <c r="AS142" s="12">
        <v>0</v>
      </c>
      <c r="AT142" s="12">
        <v>83</v>
      </c>
      <c r="AU142" s="12">
        <v>67</v>
      </c>
      <c r="AV142" s="12">
        <v>4</v>
      </c>
      <c r="AW142" s="12">
        <v>19306.944449999999</v>
      </c>
      <c r="AX142" s="12">
        <v>400000</v>
      </c>
      <c r="AY142" s="12">
        <v>111</v>
      </c>
      <c r="AZ142" s="12">
        <v>93</v>
      </c>
      <c r="BA142" s="12">
        <v>4</v>
      </c>
      <c r="BB142" s="12">
        <f t="shared" si="12"/>
        <v>84.75</v>
      </c>
      <c r="BC142" s="12">
        <f t="shared" si="13"/>
        <v>60.75</v>
      </c>
      <c r="BD142" s="12">
        <f t="shared" si="11"/>
        <v>104500</v>
      </c>
      <c r="BE142" s="12">
        <f t="shared" si="14"/>
        <v>1720.164609053498</v>
      </c>
    </row>
    <row r="143" spans="1:57" x14ac:dyDescent="0.25">
      <c r="A143" s="16" t="s">
        <v>248</v>
      </c>
      <c r="B143" s="12">
        <v>55000</v>
      </c>
      <c r="C143" s="12">
        <v>25</v>
      </c>
      <c r="D143" s="12">
        <v>23</v>
      </c>
      <c r="E143" s="12">
        <v>2</v>
      </c>
      <c r="F143" s="12">
        <v>0</v>
      </c>
      <c r="G143" s="12">
        <v>71</v>
      </c>
      <c r="H143" s="12">
        <v>63</v>
      </c>
      <c r="I143" s="12">
        <v>18</v>
      </c>
      <c r="J143" s="12">
        <v>55000</v>
      </c>
      <c r="K143" s="12">
        <v>0</v>
      </c>
      <c r="L143" s="12">
        <v>96</v>
      </c>
      <c r="M143" s="12">
        <v>86</v>
      </c>
      <c r="N143" s="12">
        <v>20</v>
      </c>
      <c r="O143" s="12">
        <v>34500</v>
      </c>
      <c r="P143" s="12">
        <v>25</v>
      </c>
      <c r="Q143" s="12">
        <v>21</v>
      </c>
      <c r="R143" s="12">
        <v>0</v>
      </c>
      <c r="S143" s="12">
        <v>0</v>
      </c>
      <c r="T143" s="12">
        <v>70</v>
      </c>
      <c r="U143" s="12">
        <v>66</v>
      </c>
      <c r="V143" s="12">
        <v>19</v>
      </c>
      <c r="W143" s="12">
        <v>34500</v>
      </c>
      <c r="X143" s="12">
        <v>850000</v>
      </c>
      <c r="Y143" s="12">
        <v>95</v>
      </c>
      <c r="Z143" s="12">
        <v>87</v>
      </c>
      <c r="AA143" s="12">
        <v>19</v>
      </c>
      <c r="AB143" s="12">
        <v>0</v>
      </c>
      <c r="AC143" s="12">
        <v>26</v>
      </c>
      <c r="AD143" s="12">
        <v>25</v>
      </c>
      <c r="AE143" s="12">
        <v>1</v>
      </c>
      <c r="AF143" s="12">
        <v>418000</v>
      </c>
      <c r="AG143" s="12">
        <v>72</v>
      </c>
      <c r="AH143" s="12">
        <v>61</v>
      </c>
      <c r="AI143" s="12">
        <v>11</v>
      </c>
      <c r="AJ143" s="12">
        <v>418000</v>
      </c>
      <c r="AK143" s="12">
        <v>24000</v>
      </c>
      <c r="AL143" s="12">
        <v>98</v>
      </c>
      <c r="AM143" s="12">
        <v>86</v>
      </c>
      <c r="AN143" s="12">
        <v>12</v>
      </c>
      <c r="AO143" s="12">
        <v>0</v>
      </c>
      <c r="AP143" s="12">
        <v>26</v>
      </c>
      <c r="AQ143" s="12">
        <v>244</v>
      </c>
      <c r="AR143" s="12">
        <v>2</v>
      </c>
      <c r="AS143" s="12">
        <v>0</v>
      </c>
      <c r="AT143" s="12">
        <v>72</v>
      </c>
      <c r="AU143" s="12">
        <v>68</v>
      </c>
      <c r="AV143" s="12">
        <v>8</v>
      </c>
      <c r="AW143" s="12">
        <v>0</v>
      </c>
      <c r="AX143" s="12">
        <v>500000</v>
      </c>
      <c r="AY143" s="12">
        <v>98</v>
      </c>
      <c r="AZ143" s="12">
        <v>312</v>
      </c>
      <c r="BA143" s="12">
        <v>10</v>
      </c>
      <c r="BB143" s="12">
        <f t="shared" si="12"/>
        <v>142.75</v>
      </c>
      <c r="BC143" s="12">
        <f t="shared" si="13"/>
        <v>64.5</v>
      </c>
      <c r="BD143" s="12">
        <f t="shared" si="11"/>
        <v>104500</v>
      </c>
      <c r="BE143" s="12">
        <f t="shared" si="14"/>
        <v>1620.1550387596899</v>
      </c>
    </row>
    <row r="144" spans="1:57" x14ac:dyDescent="0.25">
      <c r="A144" s="16" t="s">
        <v>27</v>
      </c>
      <c r="B144" s="12">
        <v>180935.97</v>
      </c>
      <c r="C144" s="12">
        <v>53</v>
      </c>
      <c r="D144" s="12">
        <v>51</v>
      </c>
      <c r="E144" s="12">
        <v>3</v>
      </c>
      <c r="F144" s="12">
        <v>289064.03000000003</v>
      </c>
      <c r="G144" s="12">
        <v>98</v>
      </c>
      <c r="H144" s="12">
        <v>98</v>
      </c>
      <c r="I144" s="12">
        <v>3</v>
      </c>
      <c r="J144" s="12">
        <v>470000</v>
      </c>
      <c r="K144" s="12">
        <v>500000</v>
      </c>
      <c r="L144" s="12">
        <v>151</v>
      </c>
      <c r="M144" s="12">
        <v>149</v>
      </c>
      <c r="N144" s="12">
        <v>6</v>
      </c>
      <c r="O144" s="12">
        <v>0</v>
      </c>
      <c r="P144" s="12">
        <v>53</v>
      </c>
      <c r="Q144" s="12">
        <v>49</v>
      </c>
      <c r="R144" s="12">
        <v>6</v>
      </c>
      <c r="S144" s="12">
        <v>0</v>
      </c>
      <c r="T144" s="12">
        <v>98</v>
      </c>
      <c r="U144" s="12">
        <v>98</v>
      </c>
      <c r="V144" s="12">
        <v>16</v>
      </c>
      <c r="W144" s="12">
        <v>0</v>
      </c>
      <c r="X144" s="12">
        <v>500000</v>
      </c>
      <c r="Y144" s="12">
        <v>151</v>
      </c>
      <c r="Z144" s="12">
        <v>147</v>
      </c>
      <c r="AA144" s="12">
        <v>22</v>
      </c>
      <c r="AB144" s="12">
        <v>269732</v>
      </c>
      <c r="AC144" s="12">
        <v>53</v>
      </c>
      <c r="AD144" s="12">
        <v>47</v>
      </c>
      <c r="AE144" s="12">
        <v>7</v>
      </c>
      <c r="AF144" s="12">
        <v>403260</v>
      </c>
      <c r="AG144" s="12">
        <v>98</v>
      </c>
      <c r="AH144" s="12">
        <v>96</v>
      </c>
      <c r="AI144" s="12">
        <v>21</v>
      </c>
      <c r="AJ144" s="12">
        <v>672992</v>
      </c>
      <c r="AK144" s="12">
        <v>500000</v>
      </c>
      <c r="AL144" s="12">
        <v>151</v>
      </c>
      <c r="AM144" s="12">
        <v>143</v>
      </c>
      <c r="AN144" s="12">
        <v>28</v>
      </c>
      <c r="AO144" s="12">
        <v>0</v>
      </c>
      <c r="AP144" s="12">
        <v>53</v>
      </c>
      <c r="AQ144" s="12">
        <v>43</v>
      </c>
      <c r="AR144" s="12">
        <v>2</v>
      </c>
      <c r="AS144" s="12">
        <v>0</v>
      </c>
      <c r="AT144" s="12">
        <v>98</v>
      </c>
      <c r="AU144" s="12">
        <v>95</v>
      </c>
      <c r="AV144" s="12">
        <v>2</v>
      </c>
      <c r="AW144" s="12">
        <v>0</v>
      </c>
      <c r="AX144" s="12">
        <v>750000</v>
      </c>
      <c r="AY144" s="12">
        <v>151</v>
      </c>
      <c r="AZ144" s="12">
        <v>138</v>
      </c>
      <c r="BA144" s="12">
        <v>4</v>
      </c>
      <c r="BB144" s="12">
        <f t="shared" si="12"/>
        <v>144.25</v>
      </c>
      <c r="BC144" s="12">
        <f t="shared" si="13"/>
        <v>96.75</v>
      </c>
      <c r="BD144" s="12">
        <f t="shared" si="11"/>
        <v>173081.00750000001</v>
      </c>
      <c r="BE144" s="12">
        <f t="shared" si="14"/>
        <v>1788.9509819121447</v>
      </c>
    </row>
    <row r="145" spans="1:57" x14ac:dyDescent="0.25">
      <c r="A145" s="16" t="s">
        <v>113</v>
      </c>
      <c r="B145" s="12">
        <v>53040</v>
      </c>
      <c r="C145" s="12">
        <v>19</v>
      </c>
      <c r="D145" s="12">
        <v>19</v>
      </c>
      <c r="E145" s="12">
        <v>1</v>
      </c>
      <c r="F145" s="12">
        <v>46928</v>
      </c>
      <c r="G145" s="12">
        <v>41</v>
      </c>
      <c r="H145" s="12">
        <v>40</v>
      </c>
      <c r="I145" s="12">
        <v>4</v>
      </c>
      <c r="J145" s="12">
        <v>99968</v>
      </c>
      <c r="K145" s="12">
        <v>200000</v>
      </c>
      <c r="L145" s="12">
        <v>60</v>
      </c>
      <c r="M145" s="12">
        <v>59</v>
      </c>
      <c r="N145" s="12">
        <v>5</v>
      </c>
      <c r="O145" s="12">
        <v>0</v>
      </c>
      <c r="P145" s="12">
        <v>19</v>
      </c>
      <c r="Q145" s="12">
        <v>18</v>
      </c>
      <c r="R145" s="12">
        <v>1</v>
      </c>
      <c r="S145" s="12">
        <v>0</v>
      </c>
      <c r="T145" s="12">
        <v>41</v>
      </c>
      <c r="U145" s="12">
        <v>40</v>
      </c>
      <c r="V145" s="12">
        <v>4</v>
      </c>
      <c r="W145" s="12">
        <v>0</v>
      </c>
      <c r="X145" s="12">
        <v>200000</v>
      </c>
      <c r="Y145" s="12">
        <v>60</v>
      </c>
      <c r="Z145" s="12">
        <v>58</v>
      </c>
      <c r="AA145" s="12">
        <v>5</v>
      </c>
      <c r="AB145" s="12">
        <v>147633.94</v>
      </c>
      <c r="AC145" s="12">
        <v>19</v>
      </c>
      <c r="AD145" s="12">
        <v>18</v>
      </c>
      <c r="AE145" s="12">
        <v>0</v>
      </c>
      <c r="AF145" s="12">
        <v>104226.65</v>
      </c>
      <c r="AG145" s="12">
        <v>41</v>
      </c>
      <c r="AH145" s="12">
        <v>40</v>
      </c>
      <c r="AI145" s="12">
        <v>1</v>
      </c>
      <c r="AJ145" s="12">
        <v>251860.59</v>
      </c>
      <c r="AK145" s="12">
        <v>0</v>
      </c>
      <c r="AL145" s="12">
        <v>60</v>
      </c>
      <c r="AM145" s="12">
        <v>58</v>
      </c>
      <c r="AN145" s="12">
        <v>1</v>
      </c>
      <c r="AO145" s="12">
        <v>0</v>
      </c>
      <c r="AP145" s="12">
        <v>19</v>
      </c>
      <c r="AQ145" s="12">
        <v>18</v>
      </c>
      <c r="AR145" s="12">
        <v>1</v>
      </c>
      <c r="AS145" s="12">
        <v>130020</v>
      </c>
      <c r="AT145" s="12">
        <v>41</v>
      </c>
      <c r="AU145" s="12">
        <v>41</v>
      </c>
      <c r="AV145" s="12">
        <v>0</v>
      </c>
      <c r="AW145" s="12">
        <v>130020</v>
      </c>
      <c r="AX145" s="12">
        <v>300000</v>
      </c>
      <c r="AY145" s="12">
        <v>60</v>
      </c>
      <c r="AZ145" s="12">
        <v>59</v>
      </c>
      <c r="BA145" s="12">
        <v>1</v>
      </c>
      <c r="BB145" s="12">
        <f t="shared" si="12"/>
        <v>58.5</v>
      </c>
      <c r="BC145" s="12">
        <f t="shared" si="13"/>
        <v>40.25</v>
      </c>
      <c r="BD145" s="12">
        <f t="shared" si="11"/>
        <v>70293.662500000006</v>
      </c>
      <c r="BE145" s="12">
        <f t="shared" si="14"/>
        <v>1746.4263975155282</v>
      </c>
    </row>
    <row r="146" spans="1:57" x14ac:dyDescent="0.25">
      <c r="A146" s="16" t="s">
        <v>245</v>
      </c>
      <c r="B146" s="12">
        <v>11205</v>
      </c>
      <c r="C146" s="12">
        <v>49</v>
      </c>
      <c r="D146" s="12">
        <v>45</v>
      </c>
      <c r="E146" s="12">
        <v>3</v>
      </c>
      <c r="F146" s="12">
        <v>0</v>
      </c>
      <c r="G146" s="12">
        <v>129</v>
      </c>
      <c r="H146" s="12">
        <v>126</v>
      </c>
      <c r="I146" s="12">
        <v>32</v>
      </c>
      <c r="J146" s="12">
        <v>11205</v>
      </c>
      <c r="K146" s="12">
        <v>0</v>
      </c>
      <c r="L146" s="12">
        <v>178</v>
      </c>
      <c r="M146" s="12">
        <v>171</v>
      </c>
      <c r="N146" s="12">
        <v>35</v>
      </c>
      <c r="O146" s="12">
        <v>123155</v>
      </c>
      <c r="P146" s="12">
        <v>50</v>
      </c>
      <c r="Q146" s="12">
        <v>45</v>
      </c>
      <c r="R146" s="12">
        <v>1</v>
      </c>
      <c r="S146" s="12">
        <v>0</v>
      </c>
      <c r="T146" s="12">
        <v>130</v>
      </c>
      <c r="U146" s="12">
        <v>122</v>
      </c>
      <c r="V146" s="12">
        <v>27</v>
      </c>
      <c r="W146" s="12">
        <v>123155</v>
      </c>
      <c r="X146" s="12">
        <v>296000</v>
      </c>
      <c r="Y146" s="12">
        <v>180</v>
      </c>
      <c r="Z146" s="12">
        <v>167</v>
      </c>
      <c r="AA146" s="12">
        <v>28</v>
      </c>
      <c r="AB146" s="12">
        <v>157071.49</v>
      </c>
      <c r="AC146" s="12">
        <v>50</v>
      </c>
      <c r="AD146" s="12">
        <v>47</v>
      </c>
      <c r="AE146" s="12">
        <v>2</v>
      </c>
      <c r="AF146" s="12">
        <v>695908.51</v>
      </c>
      <c r="AG146" s="12">
        <v>134</v>
      </c>
      <c r="AH146" s="12">
        <v>123</v>
      </c>
      <c r="AI146" s="12">
        <v>26</v>
      </c>
      <c r="AJ146" s="12">
        <v>852980</v>
      </c>
      <c r="AK146" s="12">
        <v>100000</v>
      </c>
      <c r="AL146" s="12">
        <v>184</v>
      </c>
      <c r="AM146" s="12">
        <v>170</v>
      </c>
      <c r="AN146" s="12">
        <v>28</v>
      </c>
      <c r="AO146" s="12">
        <v>0</v>
      </c>
      <c r="AP146" s="12">
        <v>53</v>
      </c>
      <c r="AQ146" s="12">
        <v>50</v>
      </c>
      <c r="AR146" s="12">
        <v>0</v>
      </c>
      <c r="AS146" s="12">
        <v>140000</v>
      </c>
      <c r="AT146" s="12">
        <v>135</v>
      </c>
      <c r="AU146" s="12">
        <v>127</v>
      </c>
      <c r="AV146" s="12">
        <v>12</v>
      </c>
      <c r="AW146" s="12">
        <v>140000</v>
      </c>
      <c r="AX146" s="12">
        <v>100000</v>
      </c>
      <c r="AY146" s="12">
        <v>188</v>
      </c>
      <c r="AZ146" s="12">
        <v>177</v>
      </c>
      <c r="BA146" s="12">
        <v>12</v>
      </c>
      <c r="BB146" s="12">
        <f t="shared" si="12"/>
        <v>171.25</v>
      </c>
      <c r="BC146" s="12">
        <f t="shared" si="13"/>
        <v>124.5</v>
      </c>
      <c r="BD146" s="12">
        <f t="shared" si="11"/>
        <v>208977.1275</v>
      </c>
      <c r="BE146" s="12">
        <f t="shared" si="14"/>
        <v>1678.5311445783132</v>
      </c>
    </row>
    <row r="147" spans="1:57" x14ac:dyDescent="0.25">
      <c r="A147" s="16" t="s">
        <v>58</v>
      </c>
      <c r="B147" s="12">
        <v>86975</v>
      </c>
      <c r="C147" s="12">
        <v>53</v>
      </c>
      <c r="D147" s="12">
        <v>47</v>
      </c>
      <c r="E147" s="12">
        <v>1</v>
      </c>
      <c r="F147" s="12">
        <v>189925</v>
      </c>
      <c r="G147" s="12">
        <v>126</v>
      </c>
      <c r="H147" s="12">
        <v>123</v>
      </c>
      <c r="I147" s="12">
        <v>24</v>
      </c>
      <c r="J147" s="12">
        <v>276900</v>
      </c>
      <c r="K147" s="12">
        <v>600000</v>
      </c>
      <c r="L147" s="12">
        <v>179</v>
      </c>
      <c r="M147" s="12">
        <v>170</v>
      </c>
      <c r="N147" s="12">
        <v>25</v>
      </c>
      <c r="O147" s="12">
        <v>0</v>
      </c>
      <c r="P147" s="12">
        <v>53</v>
      </c>
      <c r="Q147" s="12">
        <v>49</v>
      </c>
      <c r="R147" s="12">
        <v>3</v>
      </c>
      <c r="S147" s="12">
        <v>0</v>
      </c>
      <c r="T147" s="12">
        <v>126</v>
      </c>
      <c r="U147" s="12">
        <v>126</v>
      </c>
      <c r="V147" s="12">
        <v>19</v>
      </c>
      <c r="W147" s="12">
        <v>0</v>
      </c>
      <c r="X147" s="12">
        <v>600000</v>
      </c>
      <c r="Y147" s="12">
        <v>179</v>
      </c>
      <c r="Z147" s="12">
        <v>175</v>
      </c>
      <c r="AA147" s="12">
        <v>22</v>
      </c>
      <c r="AB147" s="12">
        <v>144855</v>
      </c>
      <c r="AC147" s="12">
        <v>53</v>
      </c>
      <c r="AD147" s="12">
        <v>48</v>
      </c>
      <c r="AE147" s="12">
        <v>2</v>
      </c>
      <c r="AF147" s="12">
        <v>583867</v>
      </c>
      <c r="AG147" s="12">
        <v>126</v>
      </c>
      <c r="AH147" s="12">
        <v>125</v>
      </c>
      <c r="AI147" s="12">
        <v>16</v>
      </c>
      <c r="AJ147" s="12">
        <v>728722</v>
      </c>
      <c r="AK147" s="12">
        <v>500000</v>
      </c>
      <c r="AL147" s="12">
        <v>179</v>
      </c>
      <c r="AM147" s="12">
        <v>173</v>
      </c>
      <c r="AN147" s="12">
        <v>18</v>
      </c>
      <c r="AO147" s="12">
        <v>94517.28</v>
      </c>
      <c r="AP147" s="12">
        <v>53</v>
      </c>
      <c r="AQ147" s="12">
        <v>48</v>
      </c>
      <c r="AR147" s="12">
        <v>5</v>
      </c>
      <c r="AS147" s="12">
        <v>64632.72</v>
      </c>
      <c r="AT147" s="12">
        <v>126</v>
      </c>
      <c r="AU147" s="12">
        <v>130</v>
      </c>
      <c r="AV147" s="12">
        <v>6</v>
      </c>
      <c r="AW147" s="12">
        <v>159150</v>
      </c>
      <c r="AX147" s="12">
        <v>600000</v>
      </c>
      <c r="AY147" s="12">
        <v>179</v>
      </c>
      <c r="AZ147" s="12">
        <v>178</v>
      </c>
      <c r="BA147" s="12">
        <v>11</v>
      </c>
      <c r="BB147" s="12">
        <f t="shared" si="12"/>
        <v>174</v>
      </c>
      <c r="BC147" s="12">
        <f t="shared" si="13"/>
        <v>126</v>
      </c>
      <c r="BD147" s="12">
        <f t="shared" si="11"/>
        <v>209606.18</v>
      </c>
      <c r="BE147" s="12">
        <f t="shared" si="14"/>
        <v>1663.5411111111111</v>
      </c>
    </row>
    <row r="148" spans="1:57" x14ac:dyDescent="0.25">
      <c r="A148" s="16" t="s">
        <v>33</v>
      </c>
      <c r="B148" s="12">
        <v>292200</v>
      </c>
      <c r="C148" s="12">
        <v>52</v>
      </c>
      <c r="D148" s="12">
        <v>48</v>
      </c>
      <c r="E148" s="12">
        <v>1</v>
      </c>
      <c r="F148" s="12">
        <v>358718</v>
      </c>
      <c r="G148" s="12">
        <v>113</v>
      </c>
      <c r="H148" s="12">
        <v>110</v>
      </c>
      <c r="I148" s="12">
        <v>9</v>
      </c>
      <c r="J148" s="12">
        <v>650918</v>
      </c>
      <c r="K148" s="12">
        <v>800000</v>
      </c>
      <c r="L148" s="12">
        <v>165</v>
      </c>
      <c r="M148" s="12">
        <v>158</v>
      </c>
      <c r="N148" s="12">
        <v>10</v>
      </c>
      <c r="O148" s="12">
        <v>0</v>
      </c>
      <c r="P148" s="12">
        <v>53</v>
      </c>
      <c r="Q148" s="12">
        <v>51</v>
      </c>
      <c r="R148" s="12">
        <v>1</v>
      </c>
      <c r="S148" s="12">
        <v>0</v>
      </c>
      <c r="T148" s="12">
        <v>113</v>
      </c>
      <c r="U148" s="12">
        <v>112</v>
      </c>
      <c r="V148" s="12">
        <v>13</v>
      </c>
      <c r="W148" s="12">
        <v>0</v>
      </c>
      <c r="X148" s="12">
        <v>1050000</v>
      </c>
      <c r="Y148" s="12">
        <v>166</v>
      </c>
      <c r="Z148" s="12">
        <v>163</v>
      </c>
      <c r="AA148" s="12">
        <v>14</v>
      </c>
      <c r="AB148" s="12">
        <v>262950</v>
      </c>
      <c r="AC148" s="12">
        <v>52</v>
      </c>
      <c r="AD148" s="12">
        <v>51</v>
      </c>
      <c r="AE148" s="12">
        <v>1</v>
      </c>
      <c r="AF148" s="12">
        <v>434650</v>
      </c>
      <c r="AG148" s="12">
        <v>113</v>
      </c>
      <c r="AH148" s="12">
        <v>112</v>
      </c>
      <c r="AI148" s="12">
        <v>9</v>
      </c>
      <c r="AJ148" s="12">
        <v>697600</v>
      </c>
      <c r="AK148" s="12">
        <v>1050000</v>
      </c>
      <c r="AL148" s="12">
        <v>165</v>
      </c>
      <c r="AM148" s="12">
        <v>163</v>
      </c>
      <c r="AN148" s="12">
        <v>10</v>
      </c>
      <c r="AO148" s="12">
        <v>0</v>
      </c>
      <c r="AP148" s="12">
        <v>52</v>
      </c>
      <c r="AQ148" s="12">
        <v>50</v>
      </c>
      <c r="AR148" s="12">
        <v>2</v>
      </c>
      <c r="AS148" s="12">
        <v>0</v>
      </c>
      <c r="AT148" s="12">
        <v>113</v>
      </c>
      <c r="AU148" s="12">
        <v>113</v>
      </c>
      <c r="AV148" s="12">
        <v>6</v>
      </c>
      <c r="AW148" s="12">
        <v>0</v>
      </c>
      <c r="AX148" s="12">
        <v>1000000</v>
      </c>
      <c r="AY148" s="12">
        <v>165</v>
      </c>
      <c r="AZ148" s="12">
        <v>163</v>
      </c>
      <c r="BA148" s="12">
        <v>8</v>
      </c>
      <c r="BB148" s="12">
        <f t="shared" si="12"/>
        <v>161.75</v>
      </c>
      <c r="BC148" s="12">
        <f t="shared" si="13"/>
        <v>111.75</v>
      </c>
      <c r="BD148" s="12">
        <f t="shared" si="11"/>
        <v>198342</v>
      </c>
      <c r="BE148" s="12">
        <f t="shared" si="14"/>
        <v>1774.8724832214766</v>
      </c>
    </row>
    <row r="149" spans="1:57" x14ac:dyDescent="0.25">
      <c r="A149" s="16" t="s">
        <v>32</v>
      </c>
      <c r="B149" s="12">
        <v>93500</v>
      </c>
      <c r="C149" s="12">
        <v>34</v>
      </c>
      <c r="D149" s="12">
        <v>31</v>
      </c>
      <c r="E149" s="12">
        <v>1</v>
      </c>
      <c r="F149" s="12">
        <v>96500</v>
      </c>
      <c r="G149" s="12">
        <v>67</v>
      </c>
      <c r="H149" s="12">
        <v>56</v>
      </c>
      <c r="I149" s="12">
        <v>9</v>
      </c>
      <c r="J149" s="12">
        <v>190000</v>
      </c>
      <c r="K149" s="12">
        <v>230000</v>
      </c>
      <c r="L149" s="12">
        <v>101</v>
      </c>
      <c r="M149" s="12">
        <v>87</v>
      </c>
      <c r="N149" s="12">
        <v>10</v>
      </c>
      <c r="O149" s="12">
        <v>0</v>
      </c>
      <c r="P149" s="12">
        <v>34</v>
      </c>
      <c r="Q149" s="12">
        <v>32</v>
      </c>
      <c r="R149" s="12">
        <v>0</v>
      </c>
      <c r="S149" s="12">
        <v>0</v>
      </c>
      <c r="T149" s="12">
        <v>67</v>
      </c>
      <c r="U149" s="12">
        <v>61</v>
      </c>
      <c r="V149" s="12">
        <v>3</v>
      </c>
      <c r="W149" s="12">
        <v>0</v>
      </c>
      <c r="X149" s="12">
        <v>230000</v>
      </c>
      <c r="Y149" s="12">
        <v>101</v>
      </c>
      <c r="Z149" s="12">
        <v>93</v>
      </c>
      <c r="AA149" s="12">
        <v>3</v>
      </c>
      <c r="AB149" s="12">
        <v>108000</v>
      </c>
      <c r="AC149" s="12">
        <v>34</v>
      </c>
      <c r="AD149" s="12">
        <v>32</v>
      </c>
      <c r="AE149" s="12">
        <v>3</v>
      </c>
      <c r="AF149" s="12">
        <v>175433.14</v>
      </c>
      <c r="AG149" s="12">
        <v>67</v>
      </c>
      <c r="AH149" s="12">
        <v>66</v>
      </c>
      <c r="AI149" s="12">
        <v>7</v>
      </c>
      <c r="AJ149" s="12">
        <v>283433.14</v>
      </c>
      <c r="AK149" s="12">
        <v>150000</v>
      </c>
      <c r="AL149" s="12">
        <v>101</v>
      </c>
      <c r="AM149" s="12">
        <v>98</v>
      </c>
      <c r="AN149" s="12">
        <v>10</v>
      </c>
      <c r="AO149" s="12">
        <v>53620</v>
      </c>
      <c r="AP149" s="12">
        <v>34</v>
      </c>
      <c r="AQ149" s="12">
        <v>30</v>
      </c>
      <c r="AR149" s="12">
        <v>0</v>
      </c>
      <c r="AS149" s="12">
        <v>196380</v>
      </c>
      <c r="AT149" s="12">
        <v>67</v>
      </c>
      <c r="AU149" s="12">
        <v>67</v>
      </c>
      <c r="AV149" s="12">
        <v>1</v>
      </c>
      <c r="AW149" s="12">
        <v>250000</v>
      </c>
      <c r="AX149" s="12">
        <v>200000</v>
      </c>
      <c r="AY149" s="12">
        <v>101</v>
      </c>
      <c r="AZ149" s="12">
        <v>97</v>
      </c>
      <c r="BA149" s="12">
        <v>1</v>
      </c>
      <c r="BB149" s="12">
        <f t="shared" si="12"/>
        <v>93.75</v>
      </c>
      <c r="BC149" s="12">
        <f t="shared" si="13"/>
        <v>62.5</v>
      </c>
      <c r="BD149" s="12">
        <f t="shared" si="11"/>
        <v>117078.285</v>
      </c>
      <c r="BE149" s="12">
        <f t="shared" si="14"/>
        <v>1873.2525600000001</v>
      </c>
    </row>
    <row r="150" spans="1:57" x14ac:dyDescent="0.25">
      <c r="A150" s="16" t="s">
        <v>217</v>
      </c>
      <c r="B150" s="12">
        <v>120000</v>
      </c>
      <c r="C150" s="12">
        <v>27</v>
      </c>
      <c r="D150" s="12">
        <v>25</v>
      </c>
      <c r="E150" s="12">
        <v>0</v>
      </c>
      <c r="F150" s="12">
        <v>220000</v>
      </c>
      <c r="G150" s="12">
        <v>78</v>
      </c>
      <c r="H150" s="12">
        <v>77</v>
      </c>
      <c r="I150" s="12">
        <v>14</v>
      </c>
      <c r="J150" s="12">
        <v>340000</v>
      </c>
      <c r="K150" s="12">
        <v>1050000</v>
      </c>
      <c r="L150" s="12">
        <v>105</v>
      </c>
      <c r="M150" s="12">
        <v>102</v>
      </c>
      <c r="N150" s="12">
        <v>14</v>
      </c>
      <c r="O150" s="12">
        <v>29910</v>
      </c>
      <c r="P150" s="12">
        <v>27</v>
      </c>
      <c r="Q150" s="12">
        <v>26</v>
      </c>
      <c r="R150" s="12">
        <v>2</v>
      </c>
      <c r="S150" s="12">
        <v>0</v>
      </c>
      <c r="T150" s="12">
        <v>77</v>
      </c>
      <c r="U150" s="12">
        <v>77</v>
      </c>
      <c r="V150" s="12">
        <v>13</v>
      </c>
      <c r="W150" s="12">
        <v>29910</v>
      </c>
      <c r="X150" s="12">
        <v>710000</v>
      </c>
      <c r="Y150" s="12">
        <v>104</v>
      </c>
      <c r="Z150" s="12">
        <v>103</v>
      </c>
      <c r="AA150" s="12">
        <v>15</v>
      </c>
      <c r="AB150" s="12">
        <v>150538</v>
      </c>
      <c r="AC150" s="12">
        <v>28</v>
      </c>
      <c r="AD150" s="12">
        <v>27</v>
      </c>
      <c r="AE150" s="12">
        <v>1</v>
      </c>
      <c r="AF150" s="12">
        <v>294910</v>
      </c>
      <c r="AG150" s="12">
        <v>79</v>
      </c>
      <c r="AH150" s="12">
        <v>77</v>
      </c>
      <c r="AI150" s="12">
        <v>17</v>
      </c>
      <c r="AJ150" s="12">
        <v>445448</v>
      </c>
      <c r="AK150" s="12">
        <v>941600</v>
      </c>
      <c r="AL150" s="12">
        <v>107</v>
      </c>
      <c r="AM150" s="12">
        <v>104</v>
      </c>
      <c r="AN150" s="12">
        <v>18</v>
      </c>
      <c r="AO150" s="12">
        <v>0</v>
      </c>
      <c r="AP150" s="12">
        <v>28</v>
      </c>
      <c r="AQ150" s="12">
        <v>27</v>
      </c>
      <c r="AR150" s="12">
        <v>1</v>
      </c>
      <c r="AS150" s="12">
        <v>0</v>
      </c>
      <c r="AT150" s="12">
        <v>79</v>
      </c>
      <c r="AU150" s="12">
        <v>75</v>
      </c>
      <c r="AV150" s="12">
        <v>12</v>
      </c>
      <c r="AW150" s="12">
        <v>0</v>
      </c>
      <c r="AX150" s="12">
        <v>835800</v>
      </c>
      <c r="AY150" s="12">
        <v>107</v>
      </c>
      <c r="AZ150" s="12">
        <v>102</v>
      </c>
      <c r="BA150" s="12">
        <v>13</v>
      </c>
      <c r="BB150" s="12">
        <f t="shared" si="12"/>
        <v>102.75</v>
      </c>
      <c r="BC150" s="12">
        <f t="shared" si="13"/>
        <v>76.5</v>
      </c>
      <c r="BD150" s="12">
        <f t="shared" si="11"/>
        <v>128727.5</v>
      </c>
      <c r="BE150" s="12">
        <f t="shared" si="14"/>
        <v>1682.7124183006536</v>
      </c>
    </row>
    <row r="151" spans="1:57" x14ac:dyDescent="0.25">
      <c r="A151" s="16" t="s">
        <v>293</v>
      </c>
      <c r="B151" s="12">
        <v>17050</v>
      </c>
      <c r="C151" s="12">
        <v>9</v>
      </c>
      <c r="D151" s="12">
        <v>8</v>
      </c>
      <c r="E151" s="12">
        <v>0</v>
      </c>
      <c r="F151" s="12">
        <v>0</v>
      </c>
      <c r="G151" s="12">
        <v>29</v>
      </c>
      <c r="H151" s="12">
        <v>25</v>
      </c>
      <c r="I151" s="12">
        <v>2</v>
      </c>
      <c r="J151" s="12">
        <v>17050</v>
      </c>
      <c r="K151" s="12">
        <v>0</v>
      </c>
      <c r="L151" s="12">
        <v>38</v>
      </c>
      <c r="M151" s="12">
        <v>33</v>
      </c>
      <c r="N151" s="12">
        <v>2</v>
      </c>
      <c r="O151" s="12">
        <v>0</v>
      </c>
      <c r="P151" s="12">
        <v>9</v>
      </c>
      <c r="Q151" s="12">
        <v>9</v>
      </c>
      <c r="R151" s="12">
        <v>0</v>
      </c>
      <c r="S151" s="12">
        <v>0</v>
      </c>
      <c r="T151" s="12">
        <v>28</v>
      </c>
      <c r="U151" s="12">
        <v>25</v>
      </c>
      <c r="V151" s="12">
        <v>3</v>
      </c>
      <c r="W151" s="12">
        <v>0</v>
      </c>
      <c r="X151" s="12">
        <v>316000</v>
      </c>
      <c r="Y151" s="12">
        <v>37</v>
      </c>
      <c r="Z151" s="12">
        <v>34</v>
      </c>
      <c r="AA151" s="12">
        <v>3</v>
      </c>
      <c r="AB151" s="12">
        <v>50030.32</v>
      </c>
      <c r="AC151" s="12">
        <v>10</v>
      </c>
      <c r="AD151" s="12">
        <v>9</v>
      </c>
      <c r="AE151" s="12">
        <v>1</v>
      </c>
      <c r="AF151" s="12">
        <v>124969.75</v>
      </c>
      <c r="AG151" s="12">
        <v>30</v>
      </c>
      <c r="AH151" s="12">
        <v>26</v>
      </c>
      <c r="AI151" s="12">
        <v>4</v>
      </c>
      <c r="AJ151" s="12">
        <v>175000.07</v>
      </c>
      <c r="AK151" s="12">
        <v>7000</v>
      </c>
      <c r="AL151" s="12">
        <v>40</v>
      </c>
      <c r="AM151" s="12">
        <v>35</v>
      </c>
      <c r="AN151" s="12">
        <v>5</v>
      </c>
      <c r="AO151" s="12">
        <v>8900</v>
      </c>
      <c r="AP151" s="12">
        <v>10</v>
      </c>
      <c r="AQ151" s="12">
        <v>10</v>
      </c>
      <c r="AR151" s="12">
        <v>0</v>
      </c>
      <c r="AS151" s="12">
        <v>53000</v>
      </c>
      <c r="AT151" s="12">
        <v>30</v>
      </c>
      <c r="AU151" s="12">
        <v>25</v>
      </c>
      <c r="AV151" s="12">
        <v>0</v>
      </c>
      <c r="AW151" s="12">
        <v>61900</v>
      </c>
      <c r="AX151" s="12">
        <v>40000</v>
      </c>
      <c r="AY151" s="12">
        <v>40</v>
      </c>
      <c r="AZ151" s="12">
        <v>35</v>
      </c>
      <c r="BA151" s="12">
        <v>0</v>
      </c>
      <c r="BB151" s="12">
        <f t="shared" si="12"/>
        <v>34.25</v>
      </c>
      <c r="BC151" s="12">
        <f t="shared" si="13"/>
        <v>25.25</v>
      </c>
      <c r="BD151" s="12">
        <f t="shared" si="11"/>
        <v>44492.4375</v>
      </c>
      <c r="BE151" s="12">
        <f t="shared" si="14"/>
        <v>1762.0767326732673</v>
      </c>
    </row>
    <row r="152" spans="1:57" x14ac:dyDescent="0.25">
      <c r="A152" s="16" t="s">
        <v>64</v>
      </c>
      <c r="B152" s="12">
        <v>114798</v>
      </c>
      <c r="C152" s="12">
        <v>115</v>
      </c>
      <c r="D152" s="12">
        <v>109</v>
      </c>
      <c r="E152" s="12">
        <v>4</v>
      </c>
      <c r="F152" s="12">
        <v>258965</v>
      </c>
      <c r="G152" s="12">
        <v>230</v>
      </c>
      <c r="H152" s="12">
        <v>220</v>
      </c>
      <c r="I152" s="12">
        <v>23</v>
      </c>
      <c r="J152" s="12">
        <v>373763</v>
      </c>
      <c r="K152" s="12">
        <v>400000</v>
      </c>
      <c r="L152" s="12">
        <v>345</v>
      </c>
      <c r="M152" s="12">
        <v>329</v>
      </c>
      <c r="N152" s="12">
        <v>27</v>
      </c>
      <c r="O152" s="12">
        <v>0</v>
      </c>
      <c r="P152" s="12">
        <v>115</v>
      </c>
      <c r="Q152" s="12">
        <v>111</v>
      </c>
      <c r="R152" s="12">
        <v>10</v>
      </c>
      <c r="S152" s="12">
        <v>369500</v>
      </c>
      <c r="T152" s="12">
        <v>230</v>
      </c>
      <c r="U152" s="12">
        <v>221</v>
      </c>
      <c r="V152" s="12">
        <v>23</v>
      </c>
      <c r="W152" s="12">
        <v>369500</v>
      </c>
      <c r="X152" s="12">
        <v>700000</v>
      </c>
      <c r="Y152" s="12">
        <v>345</v>
      </c>
      <c r="Z152" s="12">
        <v>332</v>
      </c>
      <c r="AA152" s="12">
        <v>33</v>
      </c>
      <c r="AB152" s="12">
        <v>404900.5</v>
      </c>
      <c r="AC152" s="12">
        <v>115</v>
      </c>
      <c r="AD152" s="12">
        <v>103</v>
      </c>
      <c r="AE152" s="12">
        <v>8</v>
      </c>
      <c r="AF152" s="12">
        <v>1062085.5899999999</v>
      </c>
      <c r="AG152" s="12">
        <v>230</v>
      </c>
      <c r="AH152" s="12">
        <v>225</v>
      </c>
      <c r="AI152" s="12">
        <v>34</v>
      </c>
      <c r="AJ152" s="12">
        <v>1466986.0899999999</v>
      </c>
      <c r="AK152" s="12">
        <v>700000</v>
      </c>
      <c r="AL152" s="12">
        <v>345</v>
      </c>
      <c r="AM152" s="12">
        <v>328</v>
      </c>
      <c r="AN152" s="12">
        <v>42</v>
      </c>
      <c r="AO152" s="12">
        <v>0</v>
      </c>
      <c r="AP152" s="12">
        <v>115</v>
      </c>
      <c r="AQ152" s="12">
        <v>104</v>
      </c>
      <c r="AR152" s="12">
        <v>1</v>
      </c>
      <c r="AS152" s="12">
        <v>0</v>
      </c>
      <c r="AT152" s="12">
        <v>230</v>
      </c>
      <c r="AU152" s="12">
        <v>221</v>
      </c>
      <c r="AV152" s="12">
        <v>11</v>
      </c>
      <c r="AW152" s="12">
        <v>0</v>
      </c>
      <c r="AX152" s="12">
        <v>1400000</v>
      </c>
      <c r="AY152" s="12">
        <v>345</v>
      </c>
      <c r="AZ152" s="12">
        <v>325</v>
      </c>
      <c r="BA152" s="12">
        <v>12</v>
      </c>
      <c r="BB152" s="12">
        <f t="shared" si="12"/>
        <v>328.5</v>
      </c>
      <c r="BC152" s="12">
        <f t="shared" si="13"/>
        <v>221.75</v>
      </c>
      <c r="BD152" s="12">
        <f t="shared" si="11"/>
        <v>422637.64749999996</v>
      </c>
      <c r="BE152" s="12">
        <f t="shared" si="14"/>
        <v>1905.9194926719276</v>
      </c>
    </row>
    <row r="153" spans="1:57" x14ac:dyDescent="0.25">
      <c r="A153" s="16" t="s">
        <v>42</v>
      </c>
      <c r="B153" s="12">
        <v>120000</v>
      </c>
      <c r="C153" s="12">
        <v>44</v>
      </c>
      <c r="D153" s="12">
        <v>41</v>
      </c>
      <c r="E153" s="12">
        <v>0</v>
      </c>
      <c r="F153" s="12">
        <v>179900</v>
      </c>
      <c r="G153" s="12">
        <v>96</v>
      </c>
      <c r="H153" s="12">
        <v>94</v>
      </c>
      <c r="I153" s="12">
        <v>6</v>
      </c>
      <c r="J153" s="12">
        <v>299900</v>
      </c>
      <c r="K153" s="12">
        <v>500000</v>
      </c>
      <c r="L153" s="12">
        <v>140</v>
      </c>
      <c r="M153" s="12">
        <v>135</v>
      </c>
      <c r="N153" s="12">
        <v>6</v>
      </c>
      <c r="O153" s="12">
        <v>0</v>
      </c>
      <c r="P153" s="12">
        <v>44</v>
      </c>
      <c r="Q153" s="12">
        <v>42</v>
      </c>
      <c r="R153" s="12">
        <v>5</v>
      </c>
      <c r="S153" s="12">
        <v>0</v>
      </c>
      <c r="T153" s="12">
        <v>96</v>
      </c>
      <c r="U153" s="12">
        <v>95</v>
      </c>
      <c r="V153" s="12">
        <v>4</v>
      </c>
      <c r="W153" s="12">
        <v>0</v>
      </c>
      <c r="X153" s="12">
        <v>575000</v>
      </c>
      <c r="Y153" s="12">
        <v>140</v>
      </c>
      <c r="Z153" s="12">
        <v>137</v>
      </c>
      <c r="AA153" s="12">
        <v>9</v>
      </c>
      <c r="AB153" s="12">
        <v>80490.5</v>
      </c>
      <c r="AC153" s="12">
        <v>44</v>
      </c>
      <c r="AD153" s="12">
        <v>39</v>
      </c>
      <c r="AE153" s="12">
        <v>0</v>
      </c>
      <c r="AF153" s="12">
        <v>516012.93</v>
      </c>
      <c r="AG153" s="12">
        <v>96</v>
      </c>
      <c r="AH153" s="12">
        <v>94</v>
      </c>
      <c r="AI153" s="12">
        <v>4</v>
      </c>
      <c r="AJ153" s="12">
        <v>596503.42999999993</v>
      </c>
      <c r="AK153" s="12">
        <v>400000</v>
      </c>
      <c r="AL153" s="12">
        <v>140</v>
      </c>
      <c r="AM153" s="12">
        <v>133</v>
      </c>
      <c r="AN153" s="12">
        <v>4</v>
      </c>
      <c r="AO153" s="12">
        <v>0</v>
      </c>
      <c r="AP153" s="12">
        <v>44</v>
      </c>
      <c r="AQ153" s="12">
        <v>43</v>
      </c>
      <c r="AR153" s="12">
        <v>1</v>
      </c>
      <c r="AS153" s="12">
        <v>0</v>
      </c>
      <c r="AT153" s="12">
        <v>96</v>
      </c>
      <c r="AU153" s="12">
        <v>93</v>
      </c>
      <c r="AV153" s="12">
        <v>2</v>
      </c>
      <c r="AW153" s="12">
        <v>0</v>
      </c>
      <c r="AX153" s="12">
        <v>600000</v>
      </c>
      <c r="AY153" s="12">
        <v>140</v>
      </c>
      <c r="AZ153" s="12">
        <v>136</v>
      </c>
      <c r="BA153" s="12">
        <v>3</v>
      </c>
      <c r="BB153" s="12">
        <f t="shared" si="12"/>
        <v>135.25</v>
      </c>
      <c r="BC153" s="12">
        <f t="shared" si="13"/>
        <v>94</v>
      </c>
      <c r="BD153" s="12">
        <f t="shared" si="11"/>
        <v>173978.23249999998</v>
      </c>
      <c r="BE153" s="12">
        <f t="shared" si="14"/>
        <v>1850.8322606382976</v>
      </c>
    </row>
    <row r="154" spans="1:57" x14ac:dyDescent="0.25">
      <c r="A154" s="16" t="s">
        <v>49</v>
      </c>
      <c r="B154" s="12">
        <v>324845.84000000003</v>
      </c>
      <c r="C154" s="12">
        <v>124</v>
      </c>
      <c r="D154" s="12">
        <v>122</v>
      </c>
      <c r="E154" s="12">
        <v>3</v>
      </c>
      <c r="F154" s="12">
        <v>543760.75</v>
      </c>
      <c r="G154" s="12">
        <v>233</v>
      </c>
      <c r="H154" s="12">
        <v>230</v>
      </c>
      <c r="I154" s="12">
        <v>15</v>
      </c>
      <c r="J154" s="12">
        <v>868606.59000000008</v>
      </c>
      <c r="K154" s="12">
        <v>250000</v>
      </c>
      <c r="L154" s="12">
        <v>357</v>
      </c>
      <c r="M154" s="12">
        <v>352</v>
      </c>
      <c r="N154" s="12">
        <v>18</v>
      </c>
      <c r="O154" s="12">
        <v>68000</v>
      </c>
      <c r="P154" s="12">
        <v>124</v>
      </c>
      <c r="Q154" s="12">
        <v>120</v>
      </c>
      <c r="R154" s="12">
        <v>5</v>
      </c>
      <c r="S154" s="12">
        <v>133448</v>
      </c>
      <c r="T154" s="12">
        <v>233</v>
      </c>
      <c r="U154" s="12">
        <v>230</v>
      </c>
      <c r="V154" s="12">
        <v>16</v>
      </c>
      <c r="W154" s="12">
        <v>201448</v>
      </c>
      <c r="X154" s="12">
        <v>200000</v>
      </c>
      <c r="Y154" s="12">
        <v>357</v>
      </c>
      <c r="Z154" s="12">
        <v>350</v>
      </c>
      <c r="AA154" s="12">
        <v>21</v>
      </c>
      <c r="AB154" s="12">
        <v>530205</v>
      </c>
      <c r="AC154" s="12">
        <v>121</v>
      </c>
      <c r="AD154" s="12">
        <v>118</v>
      </c>
      <c r="AE154" s="12">
        <v>5</v>
      </c>
      <c r="AF154" s="12">
        <v>1061310</v>
      </c>
      <c r="AG154" s="12">
        <v>233</v>
      </c>
      <c r="AH154" s="12">
        <v>231</v>
      </c>
      <c r="AI154" s="12">
        <v>12</v>
      </c>
      <c r="AJ154" s="12">
        <v>1591515</v>
      </c>
      <c r="AK154" s="12">
        <v>0</v>
      </c>
      <c r="AL154" s="12">
        <v>354</v>
      </c>
      <c r="AM154" s="12">
        <v>349</v>
      </c>
      <c r="AN154" s="12">
        <v>17</v>
      </c>
      <c r="AO154" s="12">
        <v>11750</v>
      </c>
      <c r="AP154" s="12">
        <v>121</v>
      </c>
      <c r="AQ154" s="12">
        <v>114</v>
      </c>
      <c r="AR154" s="12">
        <v>4</v>
      </c>
      <c r="AS154" s="12">
        <v>63146</v>
      </c>
      <c r="AT154" s="12">
        <v>233</v>
      </c>
      <c r="AU154" s="12">
        <v>230</v>
      </c>
      <c r="AV154" s="12">
        <v>14</v>
      </c>
      <c r="AW154" s="12">
        <v>74896</v>
      </c>
      <c r="AX154" s="12">
        <v>2464500</v>
      </c>
      <c r="AY154" s="12">
        <v>354</v>
      </c>
      <c r="AZ154" s="12">
        <v>344</v>
      </c>
      <c r="BA154" s="12">
        <v>18</v>
      </c>
      <c r="BB154" s="12">
        <f t="shared" si="12"/>
        <v>348.75</v>
      </c>
      <c r="BC154" s="12">
        <f t="shared" si="13"/>
        <v>230.25</v>
      </c>
      <c r="BD154" s="12">
        <f t="shared" si="11"/>
        <v>450416.1875</v>
      </c>
      <c r="BE154" s="12">
        <f t="shared" si="14"/>
        <v>1956.2049402823018</v>
      </c>
    </row>
    <row r="155" spans="1:57" x14ac:dyDescent="0.25">
      <c r="A155" s="16" t="s">
        <v>71</v>
      </c>
      <c r="B155" s="12">
        <v>0</v>
      </c>
      <c r="C155" s="12">
        <v>49</v>
      </c>
      <c r="D155" s="12">
        <v>49</v>
      </c>
      <c r="E155" s="12">
        <v>2</v>
      </c>
      <c r="F155" s="12">
        <v>454905</v>
      </c>
      <c r="G155" s="12">
        <v>104</v>
      </c>
      <c r="H155" s="12">
        <v>103</v>
      </c>
      <c r="I155" s="12">
        <v>5</v>
      </c>
      <c r="J155" s="12">
        <v>454905</v>
      </c>
      <c r="K155" s="12">
        <v>1650000</v>
      </c>
      <c r="L155" s="12">
        <v>153</v>
      </c>
      <c r="M155" s="12">
        <v>152</v>
      </c>
      <c r="N155" s="12">
        <v>7</v>
      </c>
      <c r="O155" s="12">
        <v>0</v>
      </c>
      <c r="P155" s="12">
        <v>49</v>
      </c>
      <c r="Q155" s="12">
        <v>48</v>
      </c>
      <c r="R155" s="12">
        <v>2</v>
      </c>
      <c r="S155" s="12">
        <v>0</v>
      </c>
      <c r="T155" s="12">
        <v>104</v>
      </c>
      <c r="U155" s="12">
        <v>101</v>
      </c>
      <c r="V155" s="12">
        <v>9</v>
      </c>
      <c r="W155" s="12">
        <v>0</v>
      </c>
      <c r="X155" s="12">
        <v>500000</v>
      </c>
      <c r="Y155" s="12">
        <v>153</v>
      </c>
      <c r="Z155" s="12">
        <v>149</v>
      </c>
      <c r="AA155" s="12">
        <v>11</v>
      </c>
      <c r="AB155" s="12">
        <v>324057.28000000003</v>
      </c>
      <c r="AC155" s="12">
        <v>49</v>
      </c>
      <c r="AD155" s="12">
        <v>46</v>
      </c>
      <c r="AE155" s="12">
        <v>2</v>
      </c>
      <c r="AF155" s="12">
        <v>323810</v>
      </c>
      <c r="AG155" s="12">
        <v>104</v>
      </c>
      <c r="AH155" s="12">
        <v>100</v>
      </c>
      <c r="AI155" s="12">
        <v>3</v>
      </c>
      <c r="AJ155" s="12">
        <v>647867.28</v>
      </c>
      <c r="AK155" s="12">
        <v>1378000</v>
      </c>
      <c r="AL155" s="12">
        <v>153</v>
      </c>
      <c r="AM155" s="12">
        <v>146</v>
      </c>
      <c r="AN155" s="12">
        <v>5</v>
      </c>
      <c r="AO155" s="12">
        <v>0</v>
      </c>
      <c r="AP155" s="12">
        <v>49</v>
      </c>
      <c r="AQ155" s="12">
        <v>47</v>
      </c>
      <c r="AR155" s="12">
        <v>0</v>
      </c>
      <c r="AS155" s="12">
        <v>0</v>
      </c>
      <c r="AT155" s="12">
        <v>104</v>
      </c>
      <c r="AU155" s="12">
        <v>104</v>
      </c>
      <c r="AV155" s="12">
        <v>5</v>
      </c>
      <c r="AW155" s="12">
        <v>0</v>
      </c>
      <c r="AX155" s="12">
        <v>700000</v>
      </c>
      <c r="AY155" s="12">
        <v>153</v>
      </c>
      <c r="AZ155" s="12">
        <v>151</v>
      </c>
      <c r="BA155" s="12">
        <v>5</v>
      </c>
      <c r="BB155" s="12">
        <f t="shared" si="12"/>
        <v>149.5</v>
      </c>
      <c r="BC155" s="12">
        <f t="shared" si="13"/>
        <v>102</v>
      </c>
      <c r="BD155" s="12">
        <f t="shared" si="11"/>
        <v>194678.75</v>
      </c>
      <c r="BE155" s="12">
        <f t="shared" si="14"/>
        <v>1908.6151960784314</v>
      </c>
    </row>
    <row r="156" spans="1:57" x14ac:dyDescent="0.25">
      <c r="A156" s="16" t="s">
        <v>250</v>
      </c>
      <c r="B156" s="12">
        <v>118402.76</v>
      </c>
      <c r="C156" s="12">
        <v>24</v>
      </c>
      <c r="D156" s="12">
        <v>23</v>
      </c>
      <c r="E156" s="12">
        <v>1</v>
      </c>
      <c r="F156" s="12">
        <v>271449.24</v>
      </c>
      <c r="G156" s="12">
        <v>70</v>
      </c>
      <c r="H156" s="12">
        <v>60</v>
      </c>
      <c r="I156" s="12">
        <v>13</v>
      </c>
      <c r="J156" s="12">
        <v>389852</v>
      </c>
      <c r="K156" s="12">
        <v>840000</v>
      </c>
      <c r="L156" s="12">
        <v>94</v>
      </c>
      <c r="M156" s="12">
        <v>83</v>
      </c>
      <c r="N156" s="12">
        <v>14</v>
      </c>
      <c r="O156" s="12">
        <v>0</v>
      </c>
      <c r="P156" s="12">
        <v>24</v>
      </c>
      <c r="Q156" s="12">
        <v>23</v>
      </c>
      <c r="R156" s="12">
        <v>1</v>
      </c>
      <c r="S156" s="12">
        <v>0</v>
      </c>
      <c r="T156" s="12">
        <v>69</v>
      </c>
      <c r="U156" s="12">
        <v>60</v>
      </c>
      <c r="V156" s="12">
        <v>21</v>
      </c>
      <c r="W156" s="12">
        <v>0</v>
      </c>
      <c r="X156" s="12">
        <v>818000</v>
      </c>
      <c r="Y156" s="12">
        <v>93</v>
      </c>
      <c r="Z156" s="12">
        <v>83</v>
      </c>
      <c r="AA156" s="12">
        <v>22</v>
      </c>
      <c r="AB156" s="12">
        <v>253895</v>
      </c>
      <c r="AC156" s="12">
        <v>25</v>
      </c>
      <c r="AD156" s="12">
        <v>22</v>
      </c>
      <c r="AE156" s="12">
        <v>2</v>
      </c>
      <c r="AF156" s="12">
        <v>158505</v>
      </c>
      <c r="AG156" s="12">
        <v>71</v>
      </c>
      <c r="AH156" s="12">
        <v>48</v>
      </c>
      <c r="AI156" s="12">
        <v>10</v>
      </c>
      <c r="AJ156" s="12">
        <v>412400</v>
      </c>
      <c r="AK156" s="12">
        <v>512000</v>
      </c>
      <c r="AL156" s="12">
        <v>96</v>
      </c>
      <c r="AM156" s="12">
        <v>70</v>
      </c>
      <c r="AN156" s="12">
        <v>12</v>
      </c>
      <c r="AO156" s="12">
        <v>0</v>
      </c>
      <c r="AP156" s="12">
        <v>25</v>
      </c>
      <c r="AQ156" s="12">
        <v>21</v>
      </c>
      <c r="AR156" s="12">
        <v>0</v>
      </c>
      <c r="AS156" s="12">
        <v>0</v>
      </c>
      <c r="AT156" s="12">
        <v>70</v>
      </c>
      <c r="AU156" s="12">
        <v>57</v>
      </c>
      <c r="AV156" s="12">
        <v>7</v>
      </c>
      <c r="AW156" s="12">
        <v>0</v>
      </c>
      <c r="AX156" s="12">
        <v>0</v>
      </c>
      <c r="AY156" s="12">
        <v>95</v>
      </c>
      <c r="AZ156" s="12">
        <v>78</v>
      </c>
      <c r="BA156" s="12">
        <v>7</v>
      </c>
      <c r="BB156" s="12">
        <f t="shared" si="12"/>
        <v>78.5</v>
      </c>
      <c r="BC156" s="12">
        <f t="shared" si="13"/>
        <v>56.25</v>
      </c>
      <c r="BD156" s="12">
        <f t="shared" si="11"/>
        <v>107488.56</v>
      </c>
      <c r="BE156" s="12">
        <f t="shared" si="14"/>
        <v>1910.9077333333332</v>
      </c>
    </row>
    <row r="157" spans="1:57" x14ac:dyDescent="0.25">
      <c r="A157" s="16" t="s">
        <v>80</v>
      </c>
      <c r="B157" s="12">
        <v>143615</v>
      </c>
      <c r="C157" s="12">
        <v>84</v>
      </c>
      <c r="D157" s="12">
        <v>78</v>
      </c>
      <c r="E157" s="12">
        <v>7</v>
      </c>
      <c r="F157" s="12">
        <v>360352.5</v>
      </c>
      <c r="G157" s="12">
        <v>153</v>
      </c>
      <c r="H157" s="12">
        <v>148</v>
      </c>
      <c r="I157" s="12">
        <v>26</v>
      </c>
      <c r="J157" s="12">
        <v>503967.5</v>
      </c>
      <c r="K157" s="12">
        <v>700000</v>
      </c>
      <c r="L157" s="12">
        <v>237</v>
      </c>
      <c r="M157" s="12">
        <v>226</v>
      </c>
      <c r="N157" s="12">
        <v>33</v>
      </c>
      <c r="O157" s="12">
        <v>0</v>
      </c>
      <c r="P157" s="12">
        <v>84</v>
      </c>
      <c r="Q157" s="12">
        <v>80</v>
      </c>
      <c r="R157" s="12">
        <v>8</v>
      </c>
      <c r="S157" s="12">
        <v>0</v>
      </c>
      <c r="T157" s="12">
        <v>153</v>
      </c>
      <c r="U157" s="12">
        <v>151</v>
      </c>
      <c r="V157" s="12">
        <v>27</v>
      </c>
      <c r="W157" s="12">
        <v>0</v>
      </c>
      <c r="X157" s="12">
        <v>500000</v>
      </c>
      <c r="Y157" s="12">
        <v>237</v>
      </c>
      <c r="Z157" s="12">
        <v>231</v>
      </c>
      <c r="AA157" s="12">
        <v>35</v>
      </c>
      <c r="AB157" s="12">
        <v>324214.68</v>
      </c>
      <c r="AC157" s="12">
        <v>84</v>
      </c>
      <c r="AD157" s="12">
        <v>75</v>
      </c>
      <c r="AE157" s="12">
        <v>4</v>
      </c>
      <c r="AF157" s="12">
        <v>634135.07999999996</v>
      </c>
      <c r="AG157" s="12">
        <v>153</v>
      </c>
      <c r="AH157" s="12">
        <v>150</v>
      </c>
      <c r="AI157" s="12">
        <v>30</v>
      </c>
      <c r="AJ157" s="12">
        <v>958349.76</v>
      </c>
      <c r="AK157" s="12">
        <v>500000</v>
      </c>
      <c r="AL157" s="12">
        <v>237</v>
      </c>
      <c r="AM157" s="12">
        <v>225</v>
      </c>
      <c r="AN157" s="12">
        <v>34</v>
      </c>
      <c r="AO157" s="12">
        <v>99291</v>
      </c>
      <c r="AP157" s="12">
        <v>84</v>
      </c>
      <c r="AQ157" s="12">
        <v>79</v>
      </c>
      <c r="AR157" s="12">
        <v>0</v>
      </c>
      <c r="AS157" s="12">
        <v>222679</v>
      </c>
      <c r="AT157" s="12">
        <v>153</v>
      </c>
      <c r="AU157" s="12">
        <v>151</v>
      </c>
      <c r="AV157" s="12">
        <v>26</v>
      </c>
      <c r="AW157" s="12">
        <v>321970</v>
      </c>
      <c r="AX157" s="12">
        <v>700000</v>
      </c>
      <c r="AY157" s="12">
        <v>237</v>
      </c>
      <c r="AZ157" s="12">
        <v>230</v>
      </c>
      <c r="BA157" s="12">
        <v>26</v>
      </c>
      <c r="BB157" s="12">
        <f t="shared" si="12"/>
        <v>228</v>
      </c>
      <c r="BC157" s="12">
        <f t="shared" si="13"/>
        <v>150</v>
      </c>
      <c r="BD157" s="12">
        <f t="shared" si="11"/>
        <v>304291.64500000002</v>
      </c>
      <c r="BE157" s="12">
        <f t="shared" si="14"/>
        <v>2028.6109666666669</v>
      </c>
    </row>
    <row r="158" spans="1:57" x14ac:dyDescent="0.25">
      <c r="A158" s="16" t="s">
        <v>99</v>
      </c>
      <c r="B158" s="12">
        <v>569127</v>
      </c>
      <c r="C158" s="12">
        <v>147</v>
      </c>
      <c r="D158" s="12">
        <v>118</v>
      </c>
      <c r="E158" s="12">
        <v>3</v>
      </c>
      <c r="F158" s="12">
        <v>930873</v>
      </c>
      <c r="G158" s="12">
        <v>310</v>
      </c>
      <c r="H158" s="12">
        <v>256</v>
      </c>
      <c r="I158" s="12">
        <v>29</v>
      </c>
      <c r="J158" s="12">
        <v>1500000</v>
      </c>
      <c r="K158" s="12">
        <v>2000000</v>
      </c>
      <c r="L158" s="12">
        <v>457</v>
      </c>
      <c r="M158" s="12">
        <v>374</v>
      </c>
      <c r="N158" s="12">
        <v>32</v>
      </c>
      <c r="O158" s="12">
        <v>0</v>
      </c>
      <c r="P158" s="12">
        <v>147</v>
      </c>
      <c r="Q158" s="12">
        <v>120</v>
      </c>
      <c r="R158" s="12">
        <v>4</v>
      </c>
      <c r="S158" s="12">
        <v>0</v>
      </c>
      <c r="T158" s="12">
        <v>310</v>
      </c>
      <c r="U158" s="12">
        <v>266</v>
      </c>
      <c r="V158" s="12">
        <v>59</v>
      </c>
      <c r="W158" s="12">
        <v>0</v>
      </c>
      <c r="X158" s="12">
        <v>2000000</v>
      </c>
      <c r="Y158" s="12">
        <v>457</v>
      </c>
      <c r="Z158" s="12">
        <v>386</v>
      </c>
      <c r="AA158" s="12">
        <v>63</v>
      </c>
      <c r="AB158" s="12">
        <v>722684.48</v>
      </c>
      <c r="AC158" s="12">
        <v>147</v>
      </c>
      <c r="AD158" s="12">
        <v>124</v>
      </c>
      <c r="AE158" s="12">
        <v>6</v>
      </c>
      <c r="AF158" s="12">
        <v>1220150</v>
      </c>
      <c r="AG158" s="12">
        <v>310</v>
      </c>
      <c r="AH158" s="12">
        <v>275</v>
      </c>
      <c r="AI158" s="12">
        <v>49</v>
      </c>
      <c r="AJ158" s="12">
        <v>1942834.48</v>
      </c>
      <c r="AK158" s="12">
        <v>2000000</v>
      </c>
      <c r="AL158" s="12">
        <v>457</v>
      </c>
      <c r="AM158" s="12">
        <v>399</v>
      </c>
      <c r="AN158" s="12">
        <v>55</v>
      </c>
      <c r="AO158" s="12">
        <v>100000</v>
      </c>
      <c r="AP158" s="12">
        <v>147</v>
      </c>
      <c r="AQ158" s="12">
        <v>127</v>
      </c>
      <c r="AR158" s="12">
        <v>6</v>
      </c>
      <c r="AS158" s="12">
        <v>0</v>
      </c>
      <c r="AT158" s="12">
        <v>310</v>
      </c>
      <c r="AU158" s="12">
        <v>278</v>
      </c>
      <c r="AV158" s="12">
        <v>26</v>
      </c>
      <c r="AW158" s="12">
        <v>100000</v>
      </c>
      <c r="AX158" s="12">
        <v>2300000</v>
      </c>
      <c r="AY158" s="12">
        <v>457</v>
      </c>
      <c r="AZ158" s="12">
        <v>405</v>
      </c>
      <c r="BA158" s="12">
        <v>32</v>
      </c>
      <c r="BB158" s="12">
        <f t="shared" si="12"/>
        <v>391</v>
      </c>
      <c r="BC158" s="12">
        <f t="shared" si="13"/>
        <v>268.75</v>
      </c>
      <c r="BD158" s="12">
        <f t="shared" si="11"/>
        <v>537755.75</v>
      </c>
      <c r="BE158" s="12">
        <f t="shared" si="14"/>
        <v>2000.9516279069767</v>
      </c>
    </row>
    <row r="159" spans="1:57" x14ac:dyDescent="0.25">
      <c r="A159" s="16" t="s">
        <v>50</v>
      </c>
      <c r="B159" s="12">
        <v>83500</v>
      </c>
      <c r="C159" s="12">
        <v>130</v>
      </c>
      <c r="D159" s="12">
        <v>120</v>
      </c>
      <c r="E159" s="12">
        <v>10</v>
      </c>
      <c r="F159" s="12">
        <v>651435</v>
      </c>
      <c r="G159" s="12">
        <v>239</v>
      </c>
      <c r="H159" s="12">
        <v>201</v>
      </c>
      <c r="I159" s="12">
        <v>30</v>
      </c>
      <c r="J159" s="12">
        <v>734935</v>
      </c>
      <c r="K159" s="12">
        <v>2350000</v>
      </c>
      <c r="L159" s="12">
        <v>369</v>
      </c>
      <c r="M159" s="12">
        <v>321</v>
      </c>
      <c r="N159" s="12">
        <v>40</v>
      </c>
      <c r="O159" s="12">
        <v>101875</v>
      </c>
      <c r="P159" s="12">
        <v>130</v>
      </c>
      <c r="Q159" s="12">
        <v>119</v>
      </c>
      <c r="R159" s="12">
        <v>13</v>
      </c>
      <c r="S159" s="12">
        <v>97790</v>
      </c>
      <c r="T159" s="12">
        <v>239</v>
      </c>
      <c r="U159" s="12">
        <v>213</v>
      </c>
      <c r="V159" s="12">
        <v>32</v>
      </c>
      <c r="W159" s="12">
        <v>199665</v>
      </c>
      <c r="X159" s="12">
        <v>800000</v>
      </c>
      <c r="Y159" s="12">
        <v>369</v>
      </c>
      <c r="Z159" s="12">
        <v>332</v>
      </c>
      <c r="AA159" s="12">
        <v>45</v>
      </c>
      <c r="AB159" s="12">
        <v>135300</v>
      </c>
      <c r="AC159" s="12">
        <v>133</v>
      </c>
      <c r="AD159" s="12">
        <v>114</v>
      </c>
      <c r="AE159" s="12">
        <v>7</v>
      </c>
      <c r="AF159" s="12">
        <v>1056847</v>
      </c>
      <c r="AG159" s="12">
        <v>239</v>
      </c>
      <c r="AH159" s="12">
        <v>217</v>
      </c>
      <c r="AI159" s="12">
        <v>38</v>
      </c>
      <c r="AJ159" s="12">
        <v>1192147</v>
      </c>
      <c r="AK159" s="12">
        <v>2000000</v>
      </c>
      <c r="AL159" s="12">
        <v>372</v>
      </c>
      <c r="AM159" s="12">
        <v>331</v>
      </c>
      <c r="AN159" s="12">
        <v>45</v>
      </c>
      <c r="AO159" s="12">
        <v>0</v>
      </c>
      <c r="AP159" s="12">
        <v>133</v>
      </c>
      <c r="AQ159" s="12">
        <v>117</v>
      </c>
      <c r="AR159" s="12">
        <v>2</v>
      </c>
      <c r="AS159" s="12">
        <v>0</v>
      </c>
      <c r="AT159" s="12">
        <v>239</v>
      </c>
      <c r="AU159" s="12">
        <v>217</v>
      </c>
      <c r="AV159" s="12">
        <v>16</v>
      </c>
      <c r="AW159" s="12">
        <v>0</v>
      </c>
      <c r="AX159" s="12">
        <v>1675000</v>
      </c>
      <c r="AY159" s="12">
        <v>372</v>
      </c>
      <c r="AZ159" s="12">
        <v>334</v>
      </c>
      <c r="BA159" s="12">
        <v>18</v>
      </c>
      <c r="BB159" s="12">
        <f t="shared" si="12"/>
        <v>329.5</v>
      </c>
      <c r="BC159" s="12">
        <f t="shared" si="13"/>
        <v>212</v>
      </c>
      <c r="BD159" s="12">
        <f t="shared" si="11"/>
        <v>451518</v>
      </c>
      <c r="BE159" s="12">
        <f t="shared" si="14"/>
        <v>2129.8018867924529</v>
      </c>
    </row>
    <row r="160" spans="1:57" x14ac:dyDescent="0.25">
      <c r="A160" s="16" t="s">
        <v>279</v>
      </c>
      <c r="B160" s="12">
        <v>87500</v>
      </c>
      <c r="C160" s="12">
        <v>24</v>
      </c>
      <c r="D160" s="12">
        <v>20</v>
      </c>
      <c r="E160" s="12">
        <v>1</v>
      </c>
      <c r="F160" s="12">
        <v>216000</v>
      </c>
      <c r="G160" s="12">
        <v>80</v>
      </c>
      <c r="H160" s="12">
        <v>74</v>
      </c>
      <c r="I160" s="12">
        <v>9</v>
      </c>
      <c r="J160" s="12">
        <v>303500</v>
      </c>
      <c r="K160" s="12">
        <v>1010000</v>
      </c>
      <c r="L160" s="12">
        <v>104</v>
      </c>
      <c r="M160" s="12">
        <v>94</v>
      </c>
      <c r="N160" s="12">
        <v>10</v>
      </c>
      <c r="O160" s="12">
        <v>32410.68</v>
      </c>
      <c r="P160" s="12">
        <v>24</v>
      </c>
      <c r="Q160" s="12">
        <v>21</v>
      </c>
      <c r="R160" s="12">
        <v>1</v>
      </c>
      <c r="S160" s="12">
        <v>0</v>
      </c>
      <c r="T160" s="12">
        <v>79</v>
      </c>
      <c r="U160" s="12">
        <v>75</v>
      </c>
      <c r="V160" s="12">
        <v>19</v>
      </c>
      <c r="W160" s="12">
        <v>32410.68</v>
      </c>
      <c r="X160" s="12">
        <v>1100000</v>
      </c>
      <c r="Y160" s="12">
        <v>103</v>
      </c>
      <c r="Z160" s="12">
        <v>96</v>
      </c>
      <c r="AA160" s="12">
        <v>20</v>
      </c>
      <c r="AB160" s="12">
        <v>94395</v>
      </c>
      <c r="AC160" s="12">
        <v>25</v>
      </c>
      <c r="AD160" s="12">
        <v>23</v>
      </c>
      <c r="AE160" s="12">
        <v>2</v>
      </c>
      <c r="AF160" s="12">
        <v>314650</v>
      </c>
      <c r="AG160" s="12">
        <v>81</v>
      </c>
      <c r="AH160" s="12">
        <v>77</v>
      </c>
      <c r="AI160" s="12">
        <v>12</v>
      </c>
      <c r="AJ160" s="12">
        <v>409045</v>
      </c>
      <c r="AK160" s="12">
        <v>700000</v>
      </c>
      <c r="AL160" s="12">
        <v>106</v>
      </c>
      <c r="AM160" s="12">
        <v>100</v>
      </c>
      <c r="AN160" s="12">
        <v>14</v>
      </c>
      <c r="AO160" s="12">
        <v>0</v>
      </c>
      <c r="AP160" s="12">
        <v>25</v>
      </c>
      <c r="AQ160" s="12">
        <v>22</v>
      </c>
      <c r="AR160" s="12">
        <v>0</v>
      </c>
      <c r="AS160" s="12">
        <v>0</v>
      </c>
      <c r="AT160" s="12">
        <v>81</v>
      </c>
      <c r="AU160" s="12">
        <v>78</v>
      </c>
      <c r="AV160" s="12">
        <v>8</v>
      </c>
      <c r="AW160" s="12">
        <v>0</v>
      </c>
      <c r="AX160" s="12">
        <v>450000</v>
      </c>
      <c r="AY160" s="12">
        <v>106</v>
      </c>
      <c r="AZ160" s="12">
        <v>100</v>
      </c>
      <c r="BA160" s="12">
        <v>8</v>
      </c>
      <c r="BB160" s="12">
        <f t="shared" si="12"/>
        <v>97.5</v>
      </c>
      <c r="BC160" s="12">
        <f t="shared" si="13"/>
        <v>76</v>
      </c>
      <c r="BD160" s="12">
        <f t="shared" si="11"/>
        <v>132662.5</v>
      </c>
      <c r="BE160" s="12">
        <f t="shared" si="14"/>
        <v>1745.5592105263158</v>
      </c>
    </row>
    <row r="161" spans="1:57" x14ac:dyDescent="0.25">
      <c r="A161" s="16" t="s">
        <v>87</v>
      </c>
      <c r="B161" s="12">
        <v>96000</v>
      </c>
      <c r="C161" s="12">
        <v>86</v>
      </c>
      <c r="D161" s="12">
        <v>72</v>
      </c>
      <c r="E161" s="12">
        <v>2</v>
      </c>
      <c r="F161" s="12">
        <v>436740</v>
      </c>
      <c r="G161" s="12">
        <v>176</v>
      </c>
      <c r="H161" s="12">
        <v>139</v>
      </c>
      <c r="I161" s="12">
        <v>18</v>
      </c>
      <c r="J161" s="12">
        <v>532740</v>
      </c>
      <c r="K161" s="12">
        <v>2571600</v>
      </c>
      <c r="L161" s="12">
        <v>262</v>
      </c>
      <c r="M161" s="12">
        <v>211</v>
      </c>
      <c r="N161" s="12">
        <v>20</v>
      </c>
      <c r="O161" s="12">
        <v>0</v>
      </c>
      <c r="P161" s="12">
        <v>86</v>
      </c>
      <c r="Q161" s="12">
        <v>77</v>
      </c>
      <c r="R161" s="12">
        <v>4</v>
      </c>
      <c r="S161" s="12">
        <v>0</v>
      </c>
      <c r="T161" s="12">
        <v>176</v>
      </c>
      <c r="U161" s="12">
        <v>151</v>
      </c>
      <c r="V161" s="12">
        <v>12</v>
      </c>
      <c r="W161" s="12">
        <v>0</v>
      </c>
      <c r="X161" s="12">
        <v>3246400</v>
      </c>
      <c r="Y161" s="12">
        <v>262</v>
      </c>
      <c r="Z161" s="12">
        <v>228</v>
      </c>
      <c r="AA161" s="12">
        <v>16</v>
      </c>
      <c r="AB161" s="12">
        <v>220500</v>
      </c>
      <c r="AC161" s="12">
        <v>86</v>
      </c>
      <c r="AD161" s="12">
        <v>75</v>
      </c>
      <c r="AE161" s="12">
        <v>7</v>
      </c>
      <c r="AF161" s="12">
        <v>802925</v>
      </c>
      <c r="AG161" s="12">
        <v>176</v>
      </c>
      <c r="AH161" s="12">
        <v>150</v>
      </c>
      <c r="AI161" s="12">
        <v>12</v>
      </c>
      <c r="AJ161" s="12">
        <v>1023425</v>
      </c>
      <c r="AK161" s="12">
        <v>2432000</v>
      </c>
      <c r="AL161" s="12">
        <v>262</v>
      </c>
      <c r="AM161" s="12">
        <v>225</v>
      </c>
      <c r="AN161" s="12">
        <v>19</v>
      </c>
      <c r="AO161" s="12">
        <v>0</v>
      </c>
      <c r="AP161" s="12">
        <v>86</v>
      </c>
      <c r="AQ161" s="12">
        <v>69</v>
      </c>
      <c r="AR161" s="12">
        <v>0</v>
      </c>
      <c r="AS161" s="12">
        <v>3400</v>
      </c>
      <c r="AT161" s="12">
        <v>176</v>
      </c>
      <c r="AU161" s="12">
        <v>158</v>
      </c>
      <c r="AV161" s="12">
        <v>12</v>
      </c>
      <c r="AW161" s="12">
        <v>3400</v>
      </c>
      <c r="AX161" s="12">
        <v>4191500</v>
      </c>
      <c r="AY161" s="12">
        <v>262</v>
      </c>
      <c r="AZ161" s="12">
        <v>227</v>
      </c>
      <c r="BA161" s="12">
        <v>12</v>
      </c>
      <c r="BB161" s="12">
        <f t="shared" si="12"/>
        <v>222.75</v>
      </c>
      <c r="BC161" s="12">
        <f t="shared" si="13"/>
        <v>149.5</v>
      </c>
      <c r="BD161" s="12">
        <f t="shared" si="11"/>
        <v>310766.25</v>
      </c>
      <c r="BE161" s="12">
        <f t="shared" si="14"/>
        <v>2078.7040133779265</v>
      </c>
    </row>
    <row r="162" spans="1:57" x14ac:dyDescent="0.25">
      <c r="A162" s="16" t="s">
        <v>294</v>
      </c>
      <c r="B162" s="12">
        <v>0</v>
      </c>
      <c r="C162" s="12">
        <v>7</v>
      </c>
      <c r="D162" s="12">
        <v>7</v>
      </c>
      <c r="E162" s="12" t="s">
        <v>317</v>
      </c>
      <c r="F162" s="12">
        <v>0</v>
      </c>
      <c r="G162" s="12">
        <v>20</v>
      </c>
      <c r="H162" s="12">
        <v>15</v>
      </c>
      <c r="I162" s="12">
        <v>1</v>
      </c>
      <c r="J162" s="12">
        <v>0</v>
      </c>
      <c r="K162" s="12">
        <v>0</v>
      </c>
      <c r="L162" s="12">
        <v>27</v>
      </c>
      <c r="M162" s="12">
        <v>22</v>
      </c>
      <c r="N162" s="12">
        <v>1</v>
      </c>
      <c r="O162" s="12">
        <v>0</v>
      </c>
      <c r="P162" s="12">
        <v>7</v>
      </c>
      <c r="Q162" s="12">
        <v>7</v>
      </c>
      <c r="R162" s="12" t="s">
        <v>317</v>
      </c>
      <c r="S162" s="12">
        <v>0</v>
      </c>
      <c r="T162" s="12">
        <v>19</v>
      </c>
      <c r="U162" s="12">
        <v>15</v>
      </c>
      <c r="V162" s="12">
        <v>1</v>
      </c>
      <c r="W162" s="12">
        <v>0</v>
      </c>
      <c r="X162" s="12">
        <v>200000</v>
      </c>
      <c r="Y162" s="12">
        <v>26</v>
      </c>
      <c r="Z162" s="12">
        <v>22</v>
      </c>
      <c r="AA162" s="12">
        <v>1</v>
      </c>
      <c r="AB162" s="12">
        <v>37680</v>
      </c>
      <c r="AC162" s="12">
        <v>7</v>
      </c>
      <c r="AD162" s="12">
        <v>7</v>
      </c>
      <c r="AE162" s="12" t="s">
        <v>318</v>
      </c>
      <c r="AF162" s="12">
        <v>127970</v>
      </c>
      <c r="AG162" s="12">
        <v>19</v>
      </c>
      <c r="AH162" s="12">
        <v>17</v>
      </c>
      <c r="AI162" s="12">
        <v>9</v>
      </c>
      <c r="AJ162" s="12">
        <v>165650</v>
      </c>
      <c r="AK162" s="12">
        <v>0</v>
      </c>
      <c r="AL162" s="12">
        <v>26</v>
      </c>
      <c r="AM162" s="12">
        <v>24</v>
      </c>
      <c r="AN162" s="12">
        <v>9</v>
      </c>
      <c r="AO162" s="12">
        <v>0</v>
      </c>
      <c r="AP162" s="12">
        <v>7</v>
      </c>
      <c r="AQ162" s="12">
        <v>5</v>
      </c>
      <c r="AR162" s="17">
        <v>1</v>
      </c>
      <c r="AS162" s="12">
        <v>0</v>
      </c>
      <c r="AT162" s="12">
        <v>19</v>
      </c>
      <c r="AU162" s="12">
        <v>15</v>
      </c>
      <c r="AV162" s="12">
        <v>3</v>
      </c>
      <c r="AW162" s="12">
        <v>0</v>
      </c>
      <c r="AX162" s="12">
        <v>0</v>
      </c>
      <c r="AY162" s="12">
        <v>26</v>
      </c>
      <c r="AZ162" s="12">
        <v>20</v>
      </c>
      <c r="BA162" s="12">
        <v>3</v>
      </c>
      <c r="BB162" s="12">
        <f t="shared" si="12"/>
        <v>22</v>
      </c>
      <c r="BC162" s="12">
        <f t="shared" si="13"/>
        <v>15.5</v>
      </c>
      <c r="BD162" s="12">
        <f t="shared" si="11"/>
        <v>31992.5</v>
      </c>
      <c r="BE162" s="12">
        <f t="shared" si="14"/>
        <v>2064.0322580645161</v>
      </c>
    </row>
    <row r="163" spans="1:57" x14ac:dyDescent="0.25">
      <c r="A163" s="16" t="s">
        <v>261</v>
      </c>
      <c r="B163" s="12">
        <v>183278.35</v>
      </c>
      <c r="C163" s="12">
        <v>56</v>
      </c>
      <c r="D163" s="12">
        <v>50</v>
      </c>
      <c r="E163" s="12">
        <v>3</v>
      </c>
      <c r="F163" s="12">
        <v>404731.67</v>
      </c>
      <c r="G163" s="12">
        <v>161</v>
      </c>
      <c r="H163" s="12">
        <v>168</v>
      </c>
      <c r="I163" s="12">
        <v>28</v>
      </c>
      <c r="J163" s="12">
        <v>588010.02</v>
      </c>
      <c r="K163" s="12">
        <v>2300000</v>
      </c>
      <c r="L163" s="12">
        <v>217</v>
      </c>
      <c r="M163" s="12">
        <v>218</v>
      </c>
      <c r="N163" s="12">
        <v>31</v>
      </c>
      <c r="O163" s="12">
        <v>22000</v>
      </c>
      <c r="P163" s="12">
        <v>56</v>
      </c>
      <c r="Q163" s="12">
        <v>51</v>
      </c>
      <c r="R163" s="12">
        <v>3</v>
      </c>
      <c r="S163" s="12">
        <v>118764.07</v>
      </c>
      <c r="T163" s="12">
        <v>161</v>
      </c>
      <c r="U163" s="12">
        <v>172</v>
      </c>
      <c r="V163" s="12">
        <v>23</v>
      </c>
      <c r="W163" s="12">
        <v>140764.07</v>
      </c>
      <c r="X163" s="12">
        <v>1000000</v>
      </c>
      <c r="Y163" s="12">
        <v>217</v>
      </c>
      <c r="Z163" s="12">
        <v>223</v>
      </c>
      <c r="AA163" s="12">
        <v>26</v>
      </c>
      <c r="AB163" s="12">
        <v>84365.2</v>
      </c>
      <c r="AC163" s="12">
        <v>58</v>
      </c>
      <c r="AD163" s="12">
        <v>55</v>
      </c>
      <c r="AE163" s="12">
        <v>2</v>
      </c>
      <c r="AF163" s="12">
        <v>237131.88</v>
      </c>
      <c r="AG163" s="12">
        <v>165</v>
      </c>
      <c r="AH163" s="12">
        <v>176</v>
      </c>
      <c r="AI163" s="12">
        <v>26</v>
      </c>
      <c r="AJ163" s="12">
        <v>321497.08</v>
      </c>
      <c r="AK163" s="12">
        <v>1500000</v>
      </c>
      <c r="AL163" s="12">
        <v>223</v>
      </c>
      <c r="AM163" s="12">
        <v>231</v>
      </c>
      <c r="AN163" s="12">
        <v>28</v>
      </c>
      <c r="AO163" s="12">
        <v>157358.70000000001</v>
      </c>
      <c r="AP163" s="12">
        <v>58</v>
      </c>
      <c r="AQ163" s="12">
        <v>55</v>
      </c>
      <c r="AR163" s="12">
        <v>3</v>
      </c>
      <c r="AS163" s="12">
        <v>461613.17</v>
      </c>
      <c r="AT163" s="12">
        <v>165</v>
      </c>
      <c r="AU163" s="12">
        <v>168</v>
      </c>
      <c r="AV163" s="12">
        <v>11</v>
      </c>
      <c r="AW163" s="12">
        <v>618971.87</v>
      </c>
      <c r="AX163" s="12">
        <v>1000000</v>
      </c>
      <c r="AY163" s="12">
        <v>223</v>
      </c>
      <c r="AZ163" s="12">
        <v>223</v>
      </c>
      <c r="BA163" s="12">
        <v>14</v>
      </c>
      <c r="BB163" s="12">
        <f t="shared" si="12"/>
        <v>223.75</v>
      </c>
      <c r="BC163" s="12">
        <f t="shared" si="13"/>
        <v>171</v>
      </c>
      <c r="BD163" s="12">
        <f t="shared" si="11"/>
        <v>305560.19750000001</v>
      </c>
      <c r="BE163" s="12">
        <f t="shared" si="14"/>
        <v>1786.9017397660818</v>
      </c>
    </row>
    <row r="164" spans="1:57" x14ac:dyDescent="0.25">
      <c r="A164" s="16" t="s">
        <v>56</v>
      </c>
      <c r="B164" s="12">
        <v>0</v>
      </c>
      <c r="C164" s="12">
        <v>63</v>
      </c>
      <c r="D164" s="12">
        <v>60</v>
      </c>
      <c r="E164" s="12">
        <v>2</v>
      </c>
      <c r="F164" s="12">
        <v>296861.40000000002</v>
      </c>
      <c r="G164" s="12">
        <v>119</v>
      </c>
      <c r="H164" s="12">
        <v>95</v>
      </c>
      <c r="I164" s="12">
        <v>5</v>
      </c>
      <c r="J164" s="12">
        <v>296861.40000000002</v>
      </c>
      <c r="K164" s="12">
        <v>200000</v>
      </c>
      <c r="L164" s="12">
        <v>182</v>
      </c>
      <c r="M164" s="12">
        <v>155</v>
      </c>
      <c r="N164" s="12">
        <v>7</v>
      </c>
      <c r="O164" s="12">
        <v>0</v>
      </c>
      <c r="P164" s="12">
        <v>63</v>
      </c>
      <c r="Q164" s="12">
        <v>58</v>
      </c>
      <c r="R164" s="12">
        <v>2</v>
      </c>
      <c r="S164" s="12">
        <v>202429.5</v>
      </c>
      <c r="T164" s="12">
        <v>119</v>
      </c>
      <c r="U164" s="12">
        <v>99</v>
      </c>
      <c r="V164" s="12">
        <v>9</v>
      </c>
      <c r="W164" s="12">
        <v>202429.5</v>
      </c>
      <c r="X164" s="12">
        <v>100000</v>
      </c>
      <c r="Y164" s="12">
        <v>182</v>
      </c>
      <c r="Z164" s="12">
        <v>157</v>
      </c>
      <c r="AA164" s="12">
        <v>11</v>
      </c>
      <c r="AB164" s="12">
        <v>409150</v>
      </c>
      <c r="AC164" s="12">
        <v>63</v>
      </c>
      <c r="AD164" s="12">
        <v>58</v>
      </c>
      <c r="AE164" s="12">
        <v>0</v>
      </c>
      <c r="AF164" s="12">
        <v>395858.92</v>
      </c>
      <c r="AG164" s="12">
        <v>119</v>
      </c>
      <c r="AH164" s="12">
        <v>110</v>
      </c>
      <c r="AI164" s="12">
        <v>8</v>
      </c>
      <c r="AJ164" s="12">
        <v>805008.91999999993</v>
      </c>
      <c r="AK164" s="12">
        <v>200000</v>
      </c>
      <c r="AL164" s="12">
        <v>182</v>
      </c>
      <c r="AM164" s="12">
        <v>168</v>
      </c>
      <c r="AN164" s="12">
        <v>8</v>
      </c>
      <c r="AO164" s="12">
        <v>0</v>
      </c>
      <c r="AP164" s="12">
        <v>63</v>
      </c>
      <c r="AQ164" s="12">
        <v>60</v>
      </c>
      <c r="AR164" s="12">
        <v>1</v>
      </c>
      <c r="AS164" s="12">
        <v>13110</v>
      </c>
      <c r="AT164" s="12">
        <v>119</v>
      </c>
      <c r="AU164" s="12">
        <v>111</v>
      </c>
      <c r="AV164" s="12">
        <v>8</v>
      </c>
      <c r="AW164" s="12">
        <v>13110</v>
      </c>
      <c r="AX164" s="12">
        <v>805000</v>
      </c>
      <c r="AY164" s="12">
        <v>182</v>
      </c>
      <c r="AZ164" s="12">
        <v>171</v>
      </c>
      <c r="BA164" s="12">
        <v>9</v>
      </c>
      <c r="BB164" s="12">
        <f t="shared" si="12"/>
        <v>162.75</v>
      </c>
      <c r="BC164" s="12">
        <f t="shared" si="13"/>
        <v>103.75</v>
      </c>
      <c r="BD164" s="12">
        <f t="shared" si="11"/>
        <v>227064.95500000002</v>
      </c>
      <c r="BE164" s="12">
        <f t="shared" si="14"/>
        <v>2188.5778795180722</v>
      </c>
    </row>
    <row r="165" spans="1:57" x14ac:dyDescent="0.25">
      <c r="A165" s="16" t="s">
        <v>96</v>
      </c>
      <c r="B165" s="12">
        <v>372687</v>
      </c>
      <c r="C165" s="12">
        <v>156</v>
      </c>
      <c r="D165" s="12">
        <v>149</v>
      </c>
      <c r="E165" s="12">
        <v>8</v>
      </c>
      <c r="F165" s="12">
        <v>473008.56</v>
      </c>
      <c r="G165" s="12">
        <v>274</v>
      </c>
      <c r="H165" s="12">
        <v>240</v>
      </c>
      <c r="I165" s="12">
        <v>33</v>
      </c>
      <c r="J165" s="12">
        <v>845695.56</v>
      </c>
      <c r="K165" s="12">
        <v>1200000</v>
      </c>
      <c r="L165" s="12">
        <v>430</v>
      </c>
      <c r="M165" s="12">
        <v>389</v>
      </c>
      <c r="N165" s="12">
        <v>41</v>
      </c>
      <c r="O165" s="12">
        <v>158817.59</v>
      </c>
      <c r="P165" s="12">
        <v>156</v>
      </c>
      <c r="Q165" s="12">
        <v>150</v>
      </c>
      <c r="R165" s="12">
        <v>9</v>
      </c>
      <c r="S165" s="12">
        <v>221498.44</v>
      </c>
      <c r="T165" s="12">
        <v>274</v>
      </c>
      <c r="U165" s="12">
        <v>249</v>
      </c>
      <c r="V165" s="12">
        <v>26</v>
      </c>
      <c r="W165" s="12">
        <v>380316.03</v>
      </c>
      <c r="X165" s="12">
        <v>1000000</v>
      </c>
      <c r="Y165" s="12">
        <v>430</v>
      </c>
      <c r="Z165" s="12">
        <v>399</v>
      </c>
      <c r="AA165" s="12">
        <v>35</v>
      </c>
      <c r="AB165" s="12">
        <v>428424.48</v>
      </c>
      <c r="AC165" s="12">
        <v>156</v>
      </c>
      <c r="AD165" s="12">
        <v>145</v>
      </c>
      <c r="AE165" s="12">
        <v>4</v>
      </c>
      <c r="AF165" s="12">
        <v>1512480</v>
      </c>
      <c r="AG165" s="12">
        <v>274</v>
      </c>
      <c r="AH165" s="12">
        <v>252</v>
      </c>
      <c r="AI165" s="12">
        <v>21</v>
      </c>
      <c r="AJ165" s="12">
        <v>1940904.48</v>
      </c>
      <c r="AK165" s="12">
        <v>850000</v>
      </c>
      <c r="AL165" s="12">
        <v>430</v>
      </c>
      <c r="AM165" s="12">
        <v>397</v>
      </c>
      <c r="AN165" s="12">
        <v>25</v>
      </c>
      <c r="AO165" s="12">
        <v>0</v>
      </c>
      <c r="AP165" s="12">
        <v>156</v>
      </c>
      <c r="AQ165" s="12">
        <v>147</v>
      </c>
      <c r="AR165" s="12">
        <v>4</v>
      </c>
      <c r="AS165" s="12">
        <v>12000</v>
      </c>
      <c r="AT165" s="12">
        <v>274</v>
      </c>
      <c r="AU165" s="12">
        <v>260</v>
      </c>
      <c r="AV165" s="12">
        <v>17</v>
      </c>
      <c r="AW165" s="12">
        <v>12000</v>
      </c>
      <c r="AX165" s="12">
        <v>800000</v>
      </c>
      <c r="AY165" s="12">
        <v>430</v>
      </c>
      <c r="AZ165" s="12">
        <v>407</v>
      </c>
      <c r="BA165" s="12">
        <v>21</v>
      </c>
      <c r="BB165" s="12">
        <f t="shared" si="12"/>
        <v>398</v>
      </c>
      <c r="BC165" s="12">
        <f t="shared" si="13"/>
        <v>250.25</v>
      </c>
      <c r="BD165" s="12">
        <f t="shared" si="11"/>
        <v>554746.75</v>
      </c>
      <c r="BE165" s="12">
        <f t="shared" si="14"/>
        <v>2216.7702297702299</v>
      </c>
    </row>
    <row r="166" spans="1:57" x14ac:dyDescent="0.25">
      <c r="A166" s="16" t="s">
        <v>35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270480</v>
      </c>
      <c r="P166" s="12">
        <v>114</v>
      </c>
      <c r="Q166" s="12">
        <v>82</v>
      </c>
      <c r="R166" s="12">
        <v>5</v>
      </c>
      <c r="S166" s="12">
        <v>0</v>
      </c>
      <c r="T166" s="12">
        <v>334</v>
      </c>
      <c r="U166" s="12">
        <v>200</v>
      </c>
      <c r="V166" s="12">
        <v>44</v>
      </c>
      <c r="W166" s="12">
        <v>270480</v>
      </c>
      <c r="X166" s="12">
        <v>0</v>
      </c>
      <c r="Y166" s="12">
        <v>448</v>
      </c>
      <c r="Z166" s="12">
        <v>282</v>
      </c>
      <c r="AA166" s="12">
        <v>49</v>
      </c>
      <c r="AB166" s="12">
        <v>7728</v>
      </c>
      <c r="AC166" s="12">
        <v>114</v>
      </c>
      <c r="AD166" s="12">
        <v>79</v>
      </c>
      <c r="AE166" s="12">
        <v>6</v>
      </c>
      <c r="AF166" s="12">
        <v>1396945</v>
      </c>
      <c r="AG166" s="12">
        <v>334</v>
      </c>
      <c r="AH166" s="12">
        <v>205</v>
      </c>
      <c r="AI166" s="12">
        <v>26</v>
      </c>
      <c r="AJ166" s="12">
        <v>1404673</v>
      </c>
      <c r="AK166" s="12">
        <v>200000</v>
      </c>
      <c r="AL166" s="12">
        <v>448</v>
      </c>
      <c r="AM166" s="12">
        <v>284</v>
      </c>
      <c r="AN166" s="12">
        <v>32</v>
      </c>
      <c r="AO166" s="12">
        <v>7728</v>
      </c>
      <c r="AP166" s="12">
        <v>114</v>
      </c>
      <c r="AQ166" s="12">
        <v>79</v>
      </c>
      <c r="AR166" s="12">
        <v>1</v>
      </c>
      <c r="AS166" s="12">
        <v>0</v>
      </c>
      <c r="AT166" s="12">
        <v>334</v>
      </c>
      <c r="AU166" s="12">
        <v>223</v>
      </c>
      <c r="AV166" s="12">
        <v>23</v>
      </c>
      <c r="AW166" s="12">
        <v>7728</v>
      </c>
      <c r="AX166" s="12">
        <v>3500000</v>
      </c>
      <c r="AY166" s="12">
        <v>448</v>
      </c>
      <c r="AZ166" s="12">
        <v>302</v>
      </c>
      <c r="BA166" s="12">
        <v>24</v>
      </c>
      <c r="BB166" s="12">
        <f t="shared" si="12"/>
        <v>217</v>
      </c>
      <c r="BC166" s="12">
        <f t="shared" si="13"/>
        <v>157</v>
      </c>
      <c r="BD166" s="12">
        <f t="shared" si="11"/>
        <v>349236.25</v>
      </c>
      <c r="BE166" s="12">
        <f t="shared" si="14"/>
        <v>2224.434713375796</v>
      </c>
    </row>
    <row r="167" spans="1:57" x14ac:dyDescent="0.25">
      <c r="A167" s="16" t="s">
        <v>95</v>
      </c>
      <c r="B167" s="12">
        <v>180390</v>
      </c>
      <c r="C167" s="12">
        <v>77</v>
      </c>
      <c r="D167" s="12">
        <v>61</v>
      </c>
      <c r="E167" s="12">
        <v>3</v>
      </c>
      <c r="F167" s="12">
        <v>321330</v>
      </c>
      <c r="G167" s="12">
        <v>147</v>
      </c>
      <c r="H167" s="12">
        <v>132</v>
      </c>
      <c r="I167" s="12">
        <v>9</v>
      </c>
      <c r="J167" s="12">
        <v>501720</v>
      </c>
      <c r="K167" s="12">
        <v>600000</v>
      </c>
      <c r="L167" s="12">
        <v>224</v>
      </c>
      <c r="M167" s="12">
        <v>193</v>
      </c>
      <c r="N167" s="12">
        <v>12</v>
      </c>
      <c r="O167" s="12">
        <v>0</v>
      </c>
      <c r="P167" s="12">
        <v>77</v>
      </c>
      <c r="Q167" s="12">
        <v>60</v>
      </c>
      <c r="R167" s="12">
        <v>5</v>
      </c>
      <c r="S167" s="12">
        <v>0</v>
      </c>
      <c r="T167" s="12">
        <v>147</v>
      </c>
      <c r="U167" s="12">
        <v>136</v>
      </c>
      <c r="V167" s="12">
        <v>13</v>
      </c>
      <c r="W167" s="12">
        <v>0</v>
      </c>
      <c r="X167" s="12">
        <v>600000</v>
      </c>
      <c r="Y167" s="12">
        <v>224</v>
      </c>
      <c r="Z167" s="12">
        <v>196</v>
      </c>
      <c r="AA167" s="12">
        <v>18</v>
      </c>
      <c r="AB167" s="12">
        <v>227370</v>
      </c>
      <c r="AC167" s="12">
        <v>77</v>
      </c>
      <c r="AD167" s="12">
        <v>55</v>
      </c>
      <c r="AE167" s="12">
        <v>1</v>
      </c>
      <c r="AF167" s="12">
        <v>760366</v>
      </c>
      <c r="AG167" s="12">
        <v>147</v>
      </c>
      <c r="AH167" s="12">
        <v>133</v>
      </c>
      <c r="AI167" s="12">
        <v>10</v>
      </c>
      <c r="AJ167" s="12">
        <v>987736</v>
      </c>
      <c r="AK167" s="12">
        <v>500000</v>
      </c>
      <c r="AL167" s="12">
        <v>224</v>
      </c>
      <c r="AM167" s="12">
        <v>188</v>
      </c>
      <c r="AN167" s="12">
        <v>11</v>
      </c>
      <c r="AO167" s="12">
        <v>151200</v>
      </c>
      <c r="AP167" s="12">
        <v>77</v>
      </c>
      <c r="AQ167" s="12">
        <v>64</v>
      </c>
      <c r="AR167" s="12">
        <v>0</v>
      </c>
      <c r="AS167" s="12">
        <v>43200</v>
      </c>
      <c r="AT167" s="12">
        <v>147</v>
      </c>
      <c r="AU167" s="12">
        <v>138</v>
      </c>
      <c r="AV167" s="12">
        <v>7</v>
      </c>
      <c r="AW167" s="12">
        <v>194400</v>
      </c>
      <c r="AX167" s="12">
        <v>700000</v>
      </c>
      <c r="AY167" s="12">
        <v>224</v>
      </c>
      <c r="AZ167" s="12">
        <v>202</v>
      </c>
      <c r="BA167" s="12">
        <v>7</v>
      </c>
      <c r="BB167" s="12">
        <f t="shared" si="12"/>
        <v>194.75</v>
      </c>
      <c r="BC167" s="12">
        <f t="shared" si="13"/>
        <v>134.75</v>
      </c>
      <c r="BD167" s="12">
        <f t="shared" si="11"/>
        <v>281224</v>
      </c>
      <c r="BE167" s="12">
        <f t="shared" si="14"/>
        <v>2087.0055658627089</v>
      </c>
    </row>
    <row r="168" spans="1:57" x14ac:dyDescent="0.25">
      <c r="A168" s="16" t="s">
        <v>275</v>
      </c>
      <c r="B168" s="12">
        <v>0</v>
      </c>
      <c r="C168" s="12">
        <v>21</v>
      </c>
      <c r="D168" s="12">
        <v>21</v>
      </c>
      <c r="E168" s="12">
        <v>1</v>
      </c>
      <c r="F168" s="12">
        <v>0</v>
      </c>
      <c r="G168" s="12">
        <v>66</v>
      </c>
      <c r="H168" s="12">
        <v>60</v>
      </c>
      <c r="I168" s="12">
        <v>13</v>
      </c>
      <c r="J168" s="12">
        <v>0</v>
      </c>
      <c r="K168" s="12">
        <v>870000</v>
      </c>
      <c r="L168" s="12">
        <v>87</v>
      </c>
      <c r="M168" s="12">
        <v>81</v>
      </c>
      <c r="N168" s="12">
        <v>14</v>
      </c>
      <c r="O168" s="12">
        <v>16500</v>
      </c>
      <c r="P168" s="12">
        <v>21</v>
      </c>
      <c r="Q168" s="12">
        <v>21</v>
      </c>
      <c r="R168" s="12">
        <v>1</v>
      </c>
      <c r="S168" s="12">
        <v>0</v>
      </c>
      <c r="T168" s="12">
        <v>65</v>
      </c>
      <c r="U168" s="12">
        <v>62</v>
      </c>
      <c r="V168" s="12">
        <v>17</v>
      </c>
      <c r="W168" s="12">
        <v>16500</v>
      </c>
      <c r="X168" s="12">
        <v>1000500</v>
      </c>
      <c r="Y168" s="12">
        <v>86</v>
      </c>
      <c r="Z168" s="12">
        <v>83</v>
      </c>
      <c r="AA168" s="12">
        <v>18</v>
      </c>
      <c r="AB168" s="12">
        <v>110000.68</v>
      </c>
      <c r="AC168" s="12">
        <v>22</v>
      </c>
      <c r="AD168" s="12">
        <v>20</v>
      </c>
      <c r="AE168" s="12">
        <v>0</v>
      </c>
      <c r="AF168" s="12">
        <v>375029.94</v>
      </c>
      <c r="AG168" s="12">
        <v>67</v>
      </c>
      <c r="AH168" s="12">
        <v>56</v>
      </c>
      <c r="AI168" s="12">
        <v>7</v>
      </c>
      <c r="AJ168" s="12">
        <v>485030.62</v>
      </c>
      <c r="AK168" s="12">
        <v>1028000</v>
      </c>
      <c r="AL168" s="12">
        <v>89</v>
      </c>
      <c r="AM168" s="12">
        <v>76</v>
      </c>
      <c r="AN168" s="12">
        <v>7</v>
      </c>
      <c r="AO168" s="12">
        <v>39740</v>
      </c>
      <c r="AP168" s="12">
        <v>22</v>
      </c>
      <c r="AQ168" s="12">
        <v>22</v>
      </c>
      <c r="AR168" s="12">
        <v>0</v>
      </c>
      <c r="AS168" s="12">
        <v>87518.15</v>
      </c>
      <c r="AT168" s="12">
        <v>67</v>
      </c>
      <c r="AU168" s="12">
        <v>63</v>
      </c>
      <c r="AV168" s="12">
        <v>1</v>
      </c>
      <c r="AW168" s="12">
        <v>127258.15</v>
      </c>
      <c r="AX168" s="12">
        <v>1000000</v>
      </c>
      <c r="AY168" s="12">
        <v>89</v>
      </c>
      <c r="AZ168" s="12">
        <v>85</v>
      </c>
      <c r="BA168" s="12">
        <v>1</v>
      </c>
      <c r="BB168" s="12">
        <f t="shared" si="12"/>
        <v>81.25</v>
      </c>
      <c r="BC168" s="12">
        <f t="shared" si="13"/>
        <v>60.25</v>
      </c>
      <c r="BD168" s="12">
        <f t="shared" si="11"/>
        <v>115637.02249999999</v>
      </c>
      <c r="BE168" s="12">
        <f t="shared" si="14"/>
        <v>1919.2866804979251</v>
      </c>
    </row>
    <row r="169" spans="1:57" x14ac:dyDescent="0.25">
      <c r="A169" s="16" t="s">
        <v>291</v>
      </c>
      <c r="B169" s="12">
        <v>390431</v>
      </c>
      <c r="C169" s="12">
        <v>65</v>
      </c>
      <c r="D169" s="12">
        <v>65</v>
      </c>
      <c r="E169" s="12">
        <v>2</v>
      </c>
      <c r="F169" s="12">
        <v>668967.80000000005</v>
      </c>
      <c r="G169" s="12">
        <v>191</v>
      </c>
      <c r="H169" s="12">
        <v>163</v>
      </c>
      <c r="I169" s="12">
        <v>42</v>
      </c>
      <c r="J169" s="12">
        <v>1059398.8</v>
      </c>
      <c r="K169" s="12">
        <v>1046000</v>
      </c>
      <c r="L169" s="12">
        <v>256</v>
      </c>
      <c r="M169" s="12">
        <v>228</v>
      </c>
      <c r="N169" s="12">
        <v>44</v>
      </c>
      <c r="O169" s="12">
        <v>0</v>
      </c>
      <c r="P169" s="12">
        <v>65</v>
      </c>
      <c r="Q169" s="12">
        <v>63</v>
      </c>
      <c r="R169" s="12">
        <v>3</v>
      </c>
      <c r="S169" s="12">
        <v>0</v>
      </c>
      <c r="T169" s="12">
        <v>190</v>
      </c>
      <c r="U169" s="12">
        <v>167</v>
      </c>
      <c r="V169" s="12">
        <v>43</v>
      </c>
      <c r="W169" s="12">
        <v>0</v>
      </c>
      <c r="X169" s="12">
        <v>1735000</v>
      </c>
      <c r="Y169" s="12">
        <v>255</v>
      </c>
      <c r="Z169" s="12">
        <v>230</v>
      </c>
      <c r="AA169" s="12">
        <v>46</v>
      </c>
      <c r="AB169" s="12">
        <v>482155.24</v>
      </c>
      <c r="AC169" s="12">
        <v>68</v>
      </c>
      <c r="AD169" s="12">
        <v>62</v>
      </c>
      <c r="AE169" s="12">
        <v>7</v>
      </c>
      <c r="AF169" s="12">
        <v>680000.16</v>
      </c>
      <c r="AG169" s="12">
        <v>196</v>
      </c>
      <c r="AH169" s="12">
        <v>174</v>
      </c>
      <c r="AI169" s="12">
        <v>40</v>
      </c>
      <c r="AJ169" s="12">
        <v>1162155.3999999999</v>
      </c>
      <c r="AK169" s="12">
        <v>1490000</v>
      </c>
      <c r="AL169" s="12">
        <v>264</v>
      </c>
      <c r="AM169" s="12">
        <v>236</v>
      </c>
      <c r="AN169" s="12">
        <v>47</v>
      </c>
      <c r="AO169" s="12">
        <v>17400</v>
      </c>
      <c r="AP169" s="12">
        <v>68</v>
      </c>
      <c r="AQ169" s="12">
        <v>58</v>
      </c>
      <c r="AR169" s="12">
        <v>2</v>
      </c>
      <c r="AS169" s="12">
        <v>0</v>
      </c>
      <c r="AT169" s="12">
        <v>196</v>
      </c>
      <c r="AU169" s="12">
        <v>166</v>
      </c>
      <c r="AV169" s="12">
        <v>31</v>
      </c>
      <c r="AW169" s="12">
        <v>17400</v>
      </c>
      <c r="AX169" s="12">
        <v>2100000</v>
      </c>
      <c r="AY169" s="12">
        <v>264</v>
      </c>
      <c r="AZ169" s="12">
        <v>224</v>
      </c>
      <c r="BA169" s="12">
        <v>33</v>
      </c>
      <c r="BB169" s="12">
        <f t="shared" si="12"/>
        <v>229.5</v>
      </c>
      <c r="BC169" s="12">
        <f t="shared" si="13"/>
        <v>167.5</v>
      </c>
      <c r="BD169" s="12">
        <f t="shared" si="11"/>
        <v>337241.99</v>
      </c>
      <c r="BE169" s="12">
        <f t="shared" si="14"/>
        <v>2013.3850149253731</v>
      </c>
    </row>
    <row r="170" spans="1:57" x14ac:dyDescent="0.25">
      <c r="A170" s="16" t="s">
        <v>110</v>
      </c>
      <c r="B170" s="12">
        <v>120749.94</v>
      </c>
      <c r="C170" s="12">
        <v>41</v>
      </c>
      <c r="D170" s="12">
        <v>29</v>
      </c>
      <c r="E170" s="12">
        <v>2</v>
      </c>
      <c r="F170" s="12">
        <v>103148.52</v>
      </c>
      <c r="G170" s="12">
        <v>87</v>
      </c>
      <c r="H170" s="12">
        <v>56</v>
      </c>
      <c r="I170" s="12">
        <v>4</v>
      </c>
      <c r="J170" s="12">
        <v>223898.46000000002</v>
      </c>
      <c r="K170" s="12">
        <v>100000</v>
      </c>
      <c r="L170" s="12">
        <v>128</v>
      </c>
      <c r="M170" s="12">
        <v>85</v>
      </c>
      <c r="N170" s="12">
        <v>6</v>
      </c>
      <c r="O170" s="12">
        <v>0</v>
      </c>
      <c r="P170" s="12">
        <v>41</v>
      </c>
      <c r="Q170" s="12">
        <v>29</v>
      </c>
      <c r="R170" s="12">
        <v>2</v>
      </c>
      <c r="S170" s="12">
        <v>350010</v>
      </c>
      <c r="T170" s="12">
        <v>87</v>
      </c>
      <c r="U170" s="12">
        <v>65</v>
      </c>
      <c r="V170" s="12">
        <v>2</v>
      </c>
      <c r="W170" s="12">
        <v>350010</v>
      </c>
      <c r="X170" s="12">
        <v>250000</v>
      </c>
      <c r="Y170" s="12">
        <v>128</v>
      </c>
      <c r="Z170" s="12">
        <v>94</v>
      </c>
      <c r="AA170" s="12">
        <v>4</v>
      </c>
      <c r="AB170" s="12">
        <v>0</v>
      </c>
      <c r="AC170" s="12">
        <v>53</v>
      </c>
      <c r="AD170" s="12">
        <v>32</v>
      </c>
      <c r="AE170" s="12">
        <v>0</v>
      </c>
      <c r="AF170" s="12">
        <v>165328</v>
      </c>
      <c r="AG170" s="12">
        <v>104</v>
      </c>
      <c r="AH170" s="12">
        <v>70</v>
      </c>
      <c r="AI170" s="12">
        <v>5</v>
      </c>
      <c r="AJ170" s="12">
        <v>165328</v>
      </c>
      <c r="AK170" s="12">
        <v>200000</v>
      </c>
      <c r="AL170" s="12">
        <v>157</v>
      </c>
      <c r="AM170" s="12">
        <v>102</v>
      </c>
      <c r="AN170" s="12">
        <v>5</v>
      </c>
      <c r="AO170" s="12">
        <v>6800</v>
      </c>
      <c r="AP170" s="12">
        <v>53</v>
      </c>
      <c r="AQ170" s="12">
        <v>32</v>
      </c>
      <c r="AR170" s="12">
        <v>0</v>
      </c>
      <c r="AS170" s="12">
        <v>12500</v>
      </c>
      <c r="AT170" s="12">
        <v>104</v>
      </c>
      <c r="AU170" s="12">
        <v>71</v>
      </c>
      <c r="AV170" s="12">
        <v>2</v>
      </c>
      <c r="AW170" s="12">
        <v>19300</v>
      </c>
      <c r="AX170" s="12">
        <v>350000</v>
      </c>
      <c r="AY170" s="12">
        <v>157</v>
      </c>
      <c r="AZ170" s="12">
        <v>103</v>
      </c>
      <c r="BA170" s="12">
        <v>2</v>
      </c>
      <c r="BB170" s="12">
        <f t="shared" si="12"/>
        <v>96</v>
      </c>
      <c r="BC170" s="12">
        <f t="shared" si="13"/>
        <v>65.5</v>
      </c>
      <c r="BD170" s="12">
        <f t="shared" si="11"/>
        <v>157746.63</v>
      </c>
      <c r="BE170" s="12">
        <f t="shared" si="14"/>
        <v>2408.3454961832063</v>
      </c>
    </row>
    <row r="171" spans="1:57" x14ac:dyDescent="0.25">
      <c r="A171" s="16" t="s">
        <v>45</v>
      </c>
      <c r="B171" s="12">
        <v>106344.57</v>
      </c>
      <c r="C171" s="12">
        <v>102</v>
      </c>
      <c r="D171" s="12">
        <v>99</v>
      </c>
      <c r="E171" s="12">
        <v>0</v>
      </c>
      <c r="F171" s="12">
        <v>449390.9</v>
      </c>
      <c r="G171" s="12">
        <v>186</v>
      </c>
      <c r="H171" s="12">
        <v>165</v>
      </c>
      <c r="I171" s="12">
        <v>19</v>
      </c>
      <c r="J171" s="12">
        <v>555735.47</v>
      </c>
      <c r="K171" s="12">
        <v>500000</v>
      </c>
      <c r="L171" s="12">
        <v>288</v>
      </c>
      <c r="M171" s="12">
        <v>264</v>
      </c>
      <c r="N171" s="12">
        <v>19</v>
      </c>
      <c r="O171" s="12">
        <v>0</v>
      </c>
      <c r="P171" s="12">
        <v>102</v>
      </c>
      <c r="Q171" s="12">
        <v>100</v>
      </c>
      <c r="R171" s="12">
        <v>4</v>
      </c>
      <c r="S171" s="12">
        <v>0</v>
      </c>
      <c r="T171" s="12">
        <v>186</v>
      </c>
      <c r="U171" s="12">
        <v>173</v>
      </c>
      <c r="V171" s="12">
        <v>26</v>
      </c>
      <c r="W171" s="12">
        <v>0</v>
      </c>
      <c r="X171" s="12">
        <v>600000</v>
      </c>
      <c r="Y171" s="12">
        <v>288</v>
      </c>
      <c r="Z171" s="12">
        <v>273</v>
      </c>
      <c r="AA171" s="12">
        <v>30</v>
      </c>
      <c r="AB171" s="12">
        <v>648928.94999999995</v>
      </c>
      <c r="AC171" s="12">
        <v>102</v>
      </c>
      <c r="AD171" s="12">
        <v>97</v>
      </c>
      <c r="AE171" s="12">
        <v>6</v>
      </c>
      <c r="AF171" s="12">
        <v>644646.05000000005</v>
      </c>
      <c r="AG171" s="12">
        <v>186</v>
      </c>
      <c r="AH171" s="12">
        <v>172</v>
      </c>
      <c r="AI171" s="12">
        <v>22</v>
      </c>
      <c r="AJ171" s="12">
        <v>1293575</v>
      </c>
      <c r="AK171" s="12">
        <v>600000</v>
      </c>
      <c r="AL171" s="12">
        <v>288</v>
      </c>
      <c r="AM171" s="12">
        <v>269</v>
      </c>
      <c r="AN171" s="12">
        <v>28</v>
      </c>
      <c r="AO171" s="12">
        <v>0</v>
      </c>
      <c r="AP171" s="12">
        <v>102</v>
      </c>
      <c r="AQ171" s="12">
        <v>92</v>
      </c>
      <c r="AR171" s="12">
        <v>5</v>
      </c>
      <c r="AS171" s="12">
        <v>494293</v>
      </c>
      <c r="AT171" s="12">
        <v>186</v>
      </c>
      <c r="AU171" s="12">
        <v>178</v>
      </c>
      <c r="AV171" s="12">
        <v>5</v>
      </c>
      <c r="AW171" s="12">
        <v>494293</v>
      </c>
      <c r="AX171" s="12">
        <v>600000</v>
      </c>
      <c r="AY171" s="12">
        <v>288</v>
      </c>
      <c r="AZ171" s="12">
        <v>270</v>
      </c>
      <c r="BA171" s="12">
        <v>10</v>
      </c>
      <c r="BB171" s="12">
        <f t="shared" si="12"/>
        <v>269</v>
      </c>
      <c r="BC171" s="12">
        <f t="shared" si="13"/>
        <v>172</v>
      </c>
      <c r="BD171" s="12">
        <f t="shared" si="11"/>
        <v>397082.48750000005</v>
      </c>
      <c r="BE171" s="12">
        <f t="shared" si="14"/>
        <v>2308.6191133720931</v>
      </c>
    </row>
    <row r="172" spans="1:57" x14ac:dyDescent="0.25">
      <c r="A172" s="16" t="s">
        <v>46</v>
      </c>
      <c r="B172" s="12">
        <v>172822.76</v>
      </c>
      <c r="C172" s="12">
        <v>71</v>
      </c>
      <c r="D172" s="12">
        <v>66</v>
      </c>
      <c r="E172" s="12">
        <v>3</v>
      </c>
      <c r="F172" s="12">
        <v>424077.24</v>
      </c>
      <c r="G172" s="12">
        <v>133</v>
      </c>
      <c r="H172" s="12">
        <v>130</v>
      </c>
      <c r="I172" s="12">
        <v>12</v>
      </c>
      <c r="J172" s="12">
        <v>596900</v>
      </c>
      <c r="K172" s="12">
        <v>1500000</v>
      </c>
      <c r="L172" s="12">
        <v>204</v>
      </c>
      <c r="M172" s="12">
        <v>196</v>
      </c>
      <c r="N172" s="12">
        <v>15</v>
      </c>
      <c r="O172" s="12">
        <v>0</v>
      </c>
      <c r="P172" s="12">
        <v>71</v>
      </c>
      <c r="Q172" s="12">
        <v>67</v>
      </c>
      <c r="R172" s="12">
        <v>7</v>
      </c>
      <c r="S172" s="12">
        <v>0</v>
      </c>
      <c r="T172" s="12">
        <v>133</v>
      </c>
      <c r="U172" s="12">
        <v>133</v>
      </c>
      <c r="V172" s="12">
        <v>17</v>
      </c>
      <c r="W172" s="12">
        <v>0</v>
      </c>
      <c r="X172" s="12">
        <v>600000</v>
      </c>
      <c r="Y172" s="12">
        <v>204</v>
      </c>
      <c r="Z172" s="12">
        <v>200</v>
      </c>
      <c r="AA172" s="12">
        <v>24</v>
      </c>
      <c r="AB172" s="12">
        <v>195336.37</v>
      </c>
      <c r="AC172" s="12">
        <v>71</v>
      </c>
      <c r="AD172" s="12">
        <v>62</v>
      </c>
      <c r="AE172" s="12">
        <v>6</v>
      </c>
      <c r="AF172" s="12">
        <v>721750</v>
      </c>
      <c r="AG172" s="12">
        <v>133</v>
      </c>
      <c r="AH172" s="12">
        <v>131</v>
      </c>
      <c r="AI172" s="12">
        <v>24</v>
      </c>
      <c r="AJ172" s="12">
        <v>917086.37</v>
      </c>
      <c r="AK172" s="12">
        <v>600000</v>
      </c>
      <c r="AL172" s="12">
        <v>204</v>
      </c>
      <c r="AM172" s="12">
        <v>193</v>
      </c>
      <c r="AN172" s="12">
        <v>30</v>
      </c>
      <c r="AO172" s="12">
        <v>0</v>
      </c>
      <c r="AP172" s="12">
        <v>71</v>
      </c>
      <c r="AQ172" s="12">
        <v>60</v>
      </c>
      <c r="AR172" s="12">
        <v>0</v>
      </c>
      <c r="AS172" s="12">
        <v>9950</v>
      </c>
      <c r="AT172" s="12">
        <v>133</v>
      </c>
      <c r="AU172" s="12">
        <v>132</v>
      </c>
      <c r="AV172" s="12">
        <v>5</v>
      </c>
      <c r="AW172" s="12">
        <v>9950</v>
      </c>
      <c r="AX172" s="12">
        <v>500000</v>
      </c>
      <c r="AY172" s="12">
        <v>204</v>
      </c>
      <c r="AZ172" s="12">
        <v>192</v>
      </c>
      <c r="BA172" s="12">
        <v>5</v>
      </c>
      <c r="BB172" s="12">
        <f t="shared" si="12"/>
        <v>195.25</v>
      </c>
      <c r="BC172" s="12">
        <f t="shared" si="13"/>
        <v>131.5</v>
      </c>
      <c r="BD172" s="12">
        <f t="shared" si="11"/>
        <v>288944.31</v>
      </c>
      <c r="BE172" s="12">
        <f t="shared" si="14"/>
        <v>2197.2951330798478</v>
      </c>
    </row>
    <row r="173" spans="1:57" x14ac:dyDescent="0.25">
      <c r="A173" s="16" t="s">
        <v>75</v>
      </c>
      <c r="B173" s="12">
        <v>718702</v>
      </c>
      <c r="C173" s="12">
        <v>211</v>
      </c>
      <c r="D173" s="12">
        <v>186</v>
      </c>
      <c r="E173" s="12">
        <v>12</v>
      </c>
      <c r="F173" s="12">
        <v>0</v>
      </c>
      <c r="G173" s="12">
        <v>413</v>
      </c>
      <c r="H173" s="12">
        <v>305</v>
      </c>
      <c r="I173" s="12">
        <v>65</v>
      </c>
      <c r="J173" s="12">
        <v>718702</v>
      </c>
      <c r="K173" s="12">
        <v>0</v>
      </c>
      <c r="L173" s="12">
        <v>624</v>
      </c>
      <c r="M173" s="12">
        <v>491</v>
      </c>
      <c r="N173" s="12">
        <v>77</v>
      </c>
      <c r="O173" s="12">
        <v>0</v>
      </c>
      <c r="P173" s="12">
        <v>211</v>
      </c>
      <c r="Q173" s="12">
        <v>188</v>
      </c>
      <c r="R173" s="12">
        <v>8</v>
      </c>
      <c r="S173" s="12">
        <v>0</v>
      </c>
      <c r="T173" s="12">
        <v>412</v>
      </c>
      <c r="U173" s="12">
        <v>327</v>
      </c>
      <c r="V173" s="12">
        <v>87</v>
      </c>
      <c r="W173" s="12">
        <v>0</v>
      </c>
      <c r="X173" s="12">
        <v>1300000</v>
      </c>
      <c r="Y173" s="12">
        <v>623</v>
      </c>
      <c r="Z173" s="12">
        <v>515</v>
      </c>
      <c r="AA173" s="12">
        <v>95</v>
      </c>
      <c r="AB173" s="12">
        <v>228000</v>
      </c>
      <c r="AC173" s="12">
        <v>211</v>
      </c>
      <c r="AD173" s="12">
        <v>183</v>
      </c>
      <c r="AE173" s="12">
        <v>10</v>
      </c>
      <c r="AF173" s="12">
        <v>2494374</v>
      </c>
      <c r="AG173" s="12">
        <v>412</v>
      </c>
      <c r="AH173" s="12">
        <v>317</v>
      </c>
      <c r="AI173" s="12">
        <v>55</v>
      </c>
      <c r="AJ173" s="12">
        <v>2722374</v>
      </c>
      <c r="AK173" s="12">
        <v>800000</v>
      </c>
      <c r="AL173" s="12">
        <v>623</v>
      </c>
      <c r="AM173" s="12">
        <v>500</v>
      </c>
      <c r="AN173" s="12">
        <v>65</v>
      </c>
      <c r="AO173" s="12">
        <v>9995</v>
      </c>
      <c r="AP173" s="12">
        <v>211</v>
      </c>
      <c r="AQ173" s="12">
        <v>175</v>
      </c>
      <c r="AR173" s="12">
        <v>6</v>
      </c>
      <c r="AS173" s="12">
        <v>612983</v>
      </c>
      <c r="AT173" s="12">
        <v>412</v>
      </c>
      <c r="AU173" s="12">
        <v>334</v>
      </c>
      <c r="AV173" s="12">
        <v>36</v>
      </c>
      <c r="AW173" s="12">
        <v>622978</v>
      </c>
      <c r="AX173" s="12">
        <v>0</v>
      </c>
      <c r="AY173" s="12">
        <v>623</v>
      </c>
      <c r="AZ173" s="12">
        <v>509</v>
      </c>
      <c r="BA173" s="12">
        <v>42</v>
      </c>
      <c r="BB173" s="12">
        <f t="shared" si="12"/>
        <v>503.75</v>
      </c>
      <c r="BC173" s="12">
        <f t="shared" si="13"/>
        <v>320.75</v>
      </c>
      <c r="BD173" s="12">
        <f t="shared" si="11"/>
        <v>776839.25</v>
      </c>
      <c r="BE173" s="12">
        <f t="shared" si="14"/>
        <v>2421.9462197973498</v>
      </c>
    </row>
    <row r="174" spans="1:57" x14ac:dyDescent="0.25">
      <c r="A174" s="16" t="s">
        <v>63</v>
      </c>
      <c r="B174" s="12">
        <v>245154.93</v>
      </c>
      <c r="C174" s="12">
        <v>56</v>
      </c>
      <c r="D174" s="12">
        <v>54</v>
      </c>
      <c r="E174" s="12">
        <v>6</v>
      </c>
      <c r="F174" s="12">
        <v>170156.86</v>
      </c>
      <c r="G174" s="12">
        <v>110</v>
      </c>
      <c r="H174" s="12">
        <v>90</v>
      </c>
      <c r="I174" s="12">
        <v>6</v>
      </c>
      <c r="J174" s="12">
        <v>415311.79</v>
      </c>
      <c r="K174" s="12">
        <v>500000</v>
      </c>
      <c r="L174" s="12">
        <v>166</v>
      </c>
      <c r="M174" s="12">
        <v>144</v>
      </c>
      <c r="N174" s="12">
        <v>12</v>
      </c>
      <c r="O174" s="12">
        <v>62246.09</v>
      </c>
      <c r="P174" s="12">
        <v>56</v>
      </c>
      <c r="Q174" s="12">
        <v>50</v>
      </c>
      <c r="R174" s="12">
        <v>2</v>
      </c>
      <c r="S174" s="12">
        <v>287320.5</v>
      </c>
      <c r="T174" s="12">
        <v>110</v>
      </c>
      <c r="U174" s="12">
        <v>101</v>
      </c>
      <c r="V174" s="12">
        <v>7</v>
      </c>
      <c r="W174" s="12">
        <v>349566.58999999997</v>
      </c>
      <c r="X174" s="12">
        <v>1600000</v>
      </c>
      <c r="Y174" s="12">
        <v>166</v>
      </c>
      <c r="Z174" s="12">
        <v>151</v>
      </c>
      <c r="AA174" s="12">
        <v>9</v>
      </c>
      <c r="AB174" s="12">
        <v>254342.6</v>
      </c>
      <c r="AC174" s="12">
        <v>56</v>
      </c>
      <c r="AD174" s="12">
        <v>51</v>
      </c>
      <c r="AE174" s="12">
        <v>7</v>
      </c>
      <c r="AF174" s="12">
        <v>460186.49</v>
      </c>
      <c r="AG174" s="12">
        <v>110</v>
      </c>
      <c r="AH174" s="12">
        <v>108</v>
      </c>
      <c r="AI174" s="12">
        <v>20</v>
      </c>
      <c r="AJ174" s="12">
        <v>714529.09</v>
      </c>
      <c r="AK174" s="12">
        <v>450000</v>
      </c>
      <c r="AL174" s="12">
        <v>166</v>
      </c>
      <c r="AM174" s="12">
        <v>159</v>
      </c>
      <c r="AN174" s="12">
        <v>27</v>
      </c>
      <c r="AO174" s="12">
        <v>0</v>
      </c>
      <c r="AP174" s="12">
        <v>56</v>
      </c>
      <c r="AQ174" s="12">
        <v>48</v>
      </c>
      <c r="AR174" s="12">
        <v>3</v>
      </c>
      <c r="AS174" s="12">
        <v>0</v>
      </c>
      <c r="AT174" s="12">
        <v>110</v>
      </c>
      <c r="AU174" s="12">
        <v>108</v>
      </c>
      <c r="AV174" s="12">
        <v>13</v>
      </c>
      <c r="AW174" s="12">
        <v>0</v>
      </c>
      <c r="AX174" s="12">
        <v>600000</v>
      </c>
      <c r="AY174" s="12">
        <v>166</v>
      </c>
      <c r="AZ174" s="12">
        <v>156</v>
      </c>
      <c r="BA174" s="12">
        <v>16</v>
      </c>
      <c r="BB174" s="12">
        <f t="shared" si="12"/>
        <v>152.5</v>
      </c>
      <c r="BC174" s="12">
        <f t="shared" si="13"/>
        <v>101.75</v>
      </c>
      <c r="BD174" s="12">
        <f t="shared" si="11"/>
        <v>229415.96249999999</v>
      </c>
      <c r="BE174" s="12">
        <f t="shared" si="14"/>
        <v>2254.7023341523341</v>
      </c>
    </row>
    <row r="175" spans="1:57" x14ac:dyDescent="0.25">
      <c r="A175" s="16" t="s">
        <v>57</v>
      </c>
      <c r="B175" s="12">
        <v>277500</v>
      </c>
      <c r="C175" s="12">
        <v>56</v>
      </c>
      <c r="D175" s="12">
        <v>54</v>
      </c>
      <c r="E175" s="12">
        <v>3</v>
      </c>
      <c r="F175" s="12">
        <v>567000</v>
      </c>
      <c r="G175" s="12">
        <v>128</v>
      </c>
      <c r="H175" s="12">
        <v>125</v>
      </c>
      <c r="I175" s="12">
        <v>15</v>
      </c>
      <c r="J175" s="12">
        <v>844500</v>
      </c>
      <c r="K175" s="12">
        <v>1300000</v>
      </c>
      <c r="L175" s="12">
        <v>184</v>
      </c>
      <c r="M175" s="12">
        <v>179</v>
      </c>
      <c r="N175" s="12">
        <v>18</v>
      </c>
      <c r="O175" s="12">
        <v>47300</v>
      </c>
      <c r="P175" s="12">
        <v>56</v>
      </c>
      <c r="Q175" s="12">
        <v>53</v>
      </c>
      <c r="R175" s="12">
        <v>5</v>
      </c>
      <c r="S175" s="12">
        <v>0</v>
      </c>
      <c r="T175" s="12">
        <v>128</v>
      </c>
      <c r="U175" s="12">
        <v>127</v>
      </c>
      <c r="V175" s="12">
        <v>15</v>
      </c>
      <c r="W175" s="12">
        <v>47300</v>
      </c>
      <c r="X175" s="12">
        <v>2470000</v>
      </c>
      <c r="Y175" s="12">
        <v>184</v>
      </c>
      <c r="Z175" s="12">
        <v>180</v>
      </c>
      <c r="AA175" s="12">
        <v>20</v>
      </c>
      <c r="AB175" s="12">
        <v>254190</v>
      </c>
      <c r="AC175" s="12">
        <v>56</v>
      </c>
      <c r="AD175" s="12">
        <v>54</v>
      </c>
      <c r="AE175" s="12">
        <v>9</v>
      </c>
      <c r="AF175" s="12">
        <v>508400</v>
      </c>
      <c r="AG175" s="12">
        <v>128</v>
      </c>
      <c r="AH175" s="12">
        <v>127</v>
      </c>
      <c r="AI175" s="12">
        <v>17</v>
      </c>
      <c r="AJ175" s="12">
        <v>762590</v>
      </c>
      <c r="AK175" s="12">
        <v>2050000</v>
      </c>
      <c r="AL175" s="12">
        <v>184</v>
      </c>
      <c r="AM175" s="12">
        <v>181</v>
      </c>
      <c r="AN175" s="12">
        <v>26</v>
      </c>
      <c r="AO175" s="12">
        <v>0</v>
      </c>
      <c r="AP175" s="12">
        <v>56</v>
      </c>
      <c r="AQ175" s="12">
        <v>52</v>
      </c>
      <c r="AR175" s="12">
        <v>4</v>
      </c>
      <c r="AS175" s="12">
        <v>0</v>
      </c>
      <c r="AT175" s="12">
        <v>128</v>
      </c>
      <c r="AU175" s="12">
        <v>126</v>
      </c>
      <c r="AV175" s="12">
        <v>16</v>
      </c>
      <c r="AW175" s="12">
        <v>0</v>
      </c>
      <c r="AX175" s="12">
        <v>1216400</v>
      </c>
      <c r="AY175" s="12">
        <v>184</v>
      </c>
      <c r="AZ175" s="12">
        <v>178</v>
      </c>
      <c r="BA175" s="12">
        <v>20</v>
      </c>
      <c r="BB175" s="12">
        <f t="shared" si="12"/>
        <v>179.5</v>
      </c>
      <c r="BC175" s="12">
        <f t="shared" si="13"/>
        <v>126.25</v>
      </c>
      <c r="BD175" s="12">
        <f t="shared" si="11"/>
        <v>268850</v>
      </c>
      <c r="BE175" s="12">
        <f t="shared" si="14"/>
        <v>2129.5049504950493</v>
      </c>
    </row>
    <row r="176" spans="1:57" x14ac:dyDescent="0.25">
      <c r="A176" s="16" t="s">
        <v>4</v>
      </c>
      <c r="B176" s="12">
        <v>0</v>
      </c>
      <c r="C176" s="12">
        <v>29</v>
      </c>
      <c r="D176" s="12">
        <v>0</v>
      </c>
      <c r="E176" s="12">
        <v>0</v>
      </c>
      <c r="F176" s="12">
        <v>0</v>
      </c>
      <c r="G176" s="12">
        <v>87</v>
      </c>
      <c r="H176" s="12">
        <v>0</v>
      </c>
      <c r="I176" s="12">
        <v>0</v>
      </c>
      <c r="J176" s="12">
        <v>0</v>
      </c>
      <c r="K176" s="12">
        <v>0</v>
      </c>
      <c r="L176" s="12">
        <v>116</v>
      </c>
      <c r="M176" s="12">
        <v>0</v>
      </c>
      <c r="N176" s="12">
        <v>0</v>
      </c>
      <c r="O176" s="12">
        <v>104750</v>
      </c>
      <c r="P176" s="12">
        <v>29</v>
      </c>
      <c r="Q176" s="12">
        <v>19</v>
      </c>
      <c r="R176" s="12">
        <v>0</v>
      </c>
      <c r="S176" s="12">
        <v>0</v>
      </c>
      <c r="T176" s="12">
        <v>87</v>
      </c>
      <c r="U176" s="12">
        <v>83</v>
      </c>
      <c r="V176" s="12">
        <v>20</v>
      </c>
      <c r="W176" s="12">
        <v>104750</v>
      </c>
      <c r="X176" s="12">
        <v>0</v>
      </c>
      <c r="Y176" s="12">
        <v>116</v>
      </c>
      <c r="Z176" s="12">
        <v>102</v>
      </c>
      <c r="AA176" s="12">
        <v>20</v>
      </c>
      <c r="AB176" s="12">
        <v>0</v>
      </c>
      <c r="AC176" s="12">
        <v>29</v>
      </c>
      <c r="AD176" s="12">
        <v>27</v>
      </c>
      <c r="AE176" s="12">
        <v>4</v>
      </c>
      <c r="AF176" s="12">
        <v>473054</v>
      </c>
      <c r="AG176" s="12">
        <v>87</v>
      </c>
      <c r="AH176" s="12">
        <v>71</v>
      </c>
      <c r="AI176" s="12">
        <v>16</v>
      </c>
      <c r="AJ176" s="12">
        <v>473054</v>
      </c>
      <c r="AK176" s="12">
        <v>1559000</v>
      </c>
      <c r="AL176" s="12">
        <v>116</v>
      </c>
      <c r="AM176" s="12">
        <v>98</v>
      </c>
      <c r="AN176" s="12">
        <v>20</v>
      </c>
      <c r="AO176" s="12">
        <v>28500</v>
      </c>
      <c r="AP176" s="12">
        <v>29</v>
      </c>
      <c r="AQ176" s="12">
        <v>23</v>
      </c>
      <c r="AR176" s="12">
        <v>1</v>
      </c>
      <c r="AS176" s="12">
        <v>0</v>
      </c>
      <c r="AT176" s="12">
        <v>87</v>
      </c>
      <c r="AU176" s="12">
        <v>71</v>
      </c>
      <c r="AV176" s="12">
        <v>4</v>
      </c>
      <c r="AW176" s="12">
        <v>28500</v>
      </c>
      <c r="AX176" s="12">
        <v>291000</v>
      </c>
      <c r="AY176" s="12">
        <v>116</v>
      </c>
      <c r="AZ176" s="12">
        <v>94</v>
      </c>
      <c r="BA176" s="12">
        <v>5</v>
      </c>
      <c r="BB176" s="12">
        <f t="shared" si="12"/>
        <v>73.5</v>
      </c>
      <c r="BC176" s="12">
        <f t="shared" si="13"/>
        <v>56.25</v>
      </c>
      <c r="BD176" s="12">
        <f t="shared" si="11"/>
        <v>118263.5</v>
      </c>
      <c r="BE176" s="12">
        <f t="shared" si="14"/>
        <v>2102.4622222222224</v>
      </c>
    </row>
    <row r="177" spans="1:57" x14ac:dyDescent="0.25">
      <c r="A177" s="16" t="s">
        <v>26</v>
      </c>
      <c r="B177" s="12">
        <v>413286.1</v>
      </c>
      <c r="C177" s="12">
        <v>176</v>
      </c>
      <c r="D177" s="12">
        <v>170</v>
      </c>
      <c r="E177" s="12">
        <v>7</v>
      </c>
      <c r="F177" s="12">
        <v>818900</v>
      </c>
      <c r="G177" s="12">
        <v>273</v>
      </c>
      <c r="H177" s="12">
        <v>272</v>
      </c>
      <c r="I177" s="12">
        <v>25</v>
      </c>
      <c r="J177" s="12">
        <v>1232186.1000000001</v>
      </c>
      <c r="K177" s="12">
        <v>800000</v>
      </c>
      <c r="L177" s="12">
        <v>449</v>
      </c>
      <c r="M177" s="12">
        <v>442</v>
      </c>
      <c r="N177" s="12">
        <v>32</v>
      </c>
      <c r="O177" s="12">
        <v>0</v>
      </c>
      <c r="P177" s="12">
        <v>176</v>
      </c>
      <c r="Q177" s="12">
        <v>167</v>
      </c>
      <c r="R177" s="12">
        <v>8</v>
      </c>
      <c r="S177" s="12">
        <v>0</v>
      </c>
      <c r="T177" s="12">
        <v>273</v>
      </c>
      <c r="U177" s="12">
        <v>273</v>
      </c>
      <c r="V177" s="12">
        <v>36</v>
      </c>
      <c r="W177" s="12">
        <v>0</v>
      </c>
      <c r="X177" s="12">
        <v>800000</v>
      </c>
      <c r="Y177" s="12">
        <v>449</v>
      </c>
      <c r="Z177" s="12">
        <v>440</v>
      </c>
      <c r="AA177" s="12">
        <v>44</v>
      </c>
      <c r="AB177" s="12">
        <v>262640</v>
      </c>
      <c r="AC177" s="12">
        <v>176</v>
      </c>
      <c r="AD177" s="12">
        <v>163</v>
      </c>
      <c r="AE177" s="12">
        <v>8</v>
      </c>
      <c r="AF177" s="12">
        <v>1867360</v>
      </c>
      <c r="AG177" s="12">
        <v>273</v>
      </c>
      <c r="AH177" s="12">
        <v>273</v>
      </c>
      <c r="AI177" s="12">
        <v>41</v>
      </c>
      <c r="AJ177" s="12">
        <v>2130000</v>
      </c>
      <c r="AK177" s="12">
        <v>1000000</v>
      </c>
      <c r="AL177" s="12">
        <v>449</v>
      </c>
      <c r="AM177" s="12">
        <v>436</v>
      </c>
      <c r="AN177" s="12">
        <v>49</v>
      </c>
      <c r="AO177" s="12">
        <v>0</v>
      </c>
      <c r="AP177" s="12">
        <v>176</v>
      </c>
      <c r="AQ177" s="12">
        <v>162</v>
      </c>
      <c r="AR177" s="12">
        <v>3</v>
      </c>
      <c r="AS177" s="12">
        <v>0</v>
      </c>
      <c r="AT177" s="12">
        <v>273</v>
      </c>
      <c r="AU177" s="12">
        <v>273</v>
      </c>
      <c r="AV177" s="12">
        <v>20</v>
      </c>
      <c r="AW177" s="12">
        <v>0</v>
      </c>
      <c r="AX177" s="12">
        <v>1000000</v>
      </c>
      <c r="AY177" s="12">
        <v>449</v>
      </c>
      <c r="AZ177" s="12">
        <v>435</v>
      </c>
      <c r="BA177" s="12">
        <v>23</v>
      </c>
      <c r="BB177" s="12">
        <f t="shared" si="12"/>
        <v>438.25</v>
      </c>
      <c r="BC177" s="12">
        <f t="shared" si="13"/>
        <v>272.75</v>
      </c>
      <c r="BD177" s="12">
        <f t="shared" si="11"/>
        <v>671565</v>
      </c>
      <c r="BE177" s="12">
        <f t="shared" si="14"/>
        <v>2462.199816681943</v>
      </c>
    </row>
    <row r="178" spans="1:57" x14ac:dyDescent="0.25">
      <c r="A178" s="16" t="s">
        <v>102</v>
      </c>
      <c r="B178" s="12">
        <v>45000</v>
      </c>
      <c r="C178" s="12">
        <v>12</v>
      </c>
      <c r="D178" s="12">
        <v>9</v>
      </c>
      <c r="E178" s="12">
        <v>0</v>
      </c>
      <c r="F178" s="12">
        <v>115000</v>
      </c>
      <c r="G178" s="12">
        <v>31</v>
      </c>
      <c r="H178" s="12">
        <v>27</v>
      </c>
      <c r="I178" s="12">
        <v>5</v>
      </c>
      <c r="J178" s="12">
        <v>160000</v>
      </c>
      <c r="K178" s="12">
        <v>200000</v>
      </c>
      <c r="L178" s="12">
        <v>43</v>
      </c>
      <c r="M178" s="12">
        <v>36</v>
      </c>
      <c r="N178" s="12">
        <v>5</v>
      </c>
      <c r="O178" s="12">
        <v>0</v>
      </c>
      <c r="P178" s="12">
        <v>12</v>
      </c>
      <c r="Q178" s="12">
        <v>10</v>
      </c>
      <c r="R178" s="12">
        <v>0</v>
      </c>
      <c r="S178" s="12">
        <v>0</v>
      </c>
      <c r="T178" s="12">
        <v>31</v>
      </c>
      <c r="U178" s="12">
        <v>25</v>
      </c>
      <c r="V178" s="12">
        <v>0</v>
      </c>
      <c r="W178" s="12">
        <v>0</v>
      </c>
      <c r="X178" s="12">
        <v>200000</v>
      </c>
      <c r="Y178" s="12">
        <v>43</v>
      </c>
      <c r="Z178" s="12">
        <v>35</v>
      </c>
      <c r="AA178" s="12">
        <v>0</v>
      </c>
      <c r="AB178" s="12">
        <v>53000</v>
      </c>
      <c r="AC178" s="12">
        <v>12</v>
      </c>
      <c r="AD178" s="12">
        <v>10</v>
      </c>
      <c r="AE178" s="12">
        <v>1</v>
      </c>
      <c r="AF178" s="12">
        <v>117000</v>
      </c>
      <c r="AG178" s="12">
        <v>31</v>
      </c>
      <c r="AH178" s="12">
        <v>26</v>
      </c>
      <c r="AI178" s="12">
        <v>2</v>
      </c>
      <c r="AJ178" s="12">
        <v>170000</v>
      </c>
      <c r="AK178" s="12">
        <v>200000</v>
      </c>
      <c r="AL178" s="12">
        <v>43</v>
      </c>
      <c r="AM178" s="12">
        <v>36</v>
      </c>
      <c r="AN178" s="12">
        <v>3</v>
      </c>
      <c r="AO178" s="12">
        <v>0</v>
      </c>
      <c r="AP178" s="12">
        <v>12</v>
      </c>
      <c r="AQ178" s="12">
        <v>9</v>
      </c>
      <c r="AR178" s="12">
        <v>0</v>
      </c>
      <c r="AS178" s="12">
        <v>0</v>
      </c>
      <c r="AT178" s="12">
        <v>31</v>
      </c>
      <c r="AU178" s="12">
        <v>26</v>
      </c>
      <c r="AV178" s="12">
        <v>0</v>
      </c>
      <c r="AW178" s="12">
        <v>0</v>
      </c>
      <c r="AX178" s="12">
        <v>250000</v>
      </c>
      <c r="AY178" s="12">
        <v>43</v>
      </c>
      <c r="AZ178" s="12">
        <v>35</v>
      </c>
      <c r="BA178" s="12">
        <v>0</v>
      </c>
      <c r="BB178" s="12">
        <f t="shared" si="12"/>
        <v>35.5</v>
      </c>
      <c r="BC178" s="12">
        <f t="shared" si="13"/>
        <v>26</v>
      </c>
      <c r="BD178" s="12">
        <f t="shared" si="11"/>
        <v>58000</v>
      </c>
      <c r="BE178" s="12">
        <f t="shared" si="14"/>
        <v>2230.7692307692309</v>
      </c>
    </row>
    <row r="179" spans="1:57" x14ac:dyDescent="0.25">
      <c r="A179" s="16" t="s">
        <v>120</v>
      </c>
      <c r="B179" s="12">
        <v>567168.5</v>
      </c>
      <c r="C179" s="12">
        <v>173</v>
      </c>
      <c r="D179" s="12">
        <v>153</v>
      </c>
      <c r="E179" s="12">
        <v>15</v>
      </c>
      <c r="F179" s="12">
        <v>1477632</v>
      </c>
      <c r="G179" s="12">
        <v>494</v>
      </c>
      <c r="H179" s="12">
        <v>491</v>
      </c>
      <c r="I179" s="12">
        <v>108</v>
      </c>
      <c r="J179" s="12">
        <v>2044800.5</v>
      </c>
      <c r="K179" s="12">
        <v>1500000</v>
      </c>
      <c r="L179" s="12">
        <v>667</v>
      </c>
      <c r="M179" s="12">
        <v>644</v>
      </c>
      <c r="N179" s="12">
        <v>123</v>
      </c>
      <c r="O179" s="12">
        <v>399682</v>
      </c>
      <c r="P179" s="12">
        <v>173</v>
      </c>
      <c r="Q179" s="12">
        <v>150</v>
      </c>
      <c r="R179" s="12">
        <v>16</v>
      </c>
      <c r="S179" s="12">
        <v>1099777</v>
      </c>
      <c r="T179" s="12">
        <v>494</v>
      </c>
      <c r="U179" s="12">
        <v>487</v>
      </c>
      <c r="V179" s="12">
        <v>102</v>
      </c>
      <c r="W179" s="12">
        <v>1499459</v>
      </c>
      <c r="X179" s="12">
        <v>800000</v>
      </c>
      <c r="Y179" s="12">
        <v>667</v>
      </c>
      <c r="Z179" s="12">
        <v>637</v>
      </c>
      <c r="AA179" s="12">
        <v>118</v>
      </c>
      <c r="AB179" s="12">
        <v>579079</v>
      </c>
      <c r="AC179" s="12">
        <v>172</v>
      </c>
      <c r="AD179" s="12">
        <v>152</v>
      </c>
      <c r="AE179" s="12">
        <v>9</v>
      </c>
      <c r="AF179" s="12">
        <v>796821.5</v>
      </c>
      <c r="AG179" s="12">
        <v>492</v>
      </c>
      <c r="AH179" s="12">
        <v>482</v>
      </c>
      <c r="AI179" s="12">
        <v>115</v>
      </c>
      <c r="AJ179" s="12">
        <v>1375900.5</v>
      </c>
      <c r="AK179" s="12">
        <v>1700000</v>
      </c>
      <c r="AL179" s="12">
        <v>664</v>
      </c>
      <c r="AM179" s="12">
        <v>634</v>
      </c>
      <c r="AN179" s="12">
        <v>124</v>
      </c>
      <c r="AO179" s="12">
        <v>782346</v>
      </c>
      <c r="AP179" s="12">
        <v>172</v>
      </c>
      <c r="AQ179" s="12">
        <v>150</v>
      </c>
      <c r="AR179" s="12">
        <v>6</v>
      </c>
      <c r="AS179" s="12">
        <v>615000</v>
      </c>
      <c r="AT179" s="12">
        <v>492</v>
      </c>
      <c r="AU179" s="12">
        <v>479</v>
      </c>
      <c r="AV179" s="12">
        <v>36</v>
      </c>
      <c r="AW179" s="12">
        <v>1397346</v>
      </c>
      <c r="AX179" s="12">
        <v>1489700</v>
      </c>
      <c r="AY179" s="12">
        <v>664</v>
      </c>
      <c r="AZ179" s="12">
        <v>629</v>
      </c>
      <c r="BA179" s="12">
        <v>42</v>
      </c>
      <c r="BB179" s="12">
        <f t="shared" si="12"/>
        <v>636</v>
      </c>
      <c r="BC179" s="12">
        <f t="shared" si="13"/>
        <v>484.75</v>
      </c>
      <c r="BD179" s="12">
        <f t="shared" si="11"/>
        <v>997307.625</v>
      </c>
      <c r="BE179" s="12">
        <f t="shared" si="14"/>
        <v>2057.3648788035071</v>
      </c>
    </row>
    <row r="180" spans="1:57" x14ac:dyDescent="0.25">
      <c r="A180" s="16" t="s">
        <v>91</v>
      </c>
      <c r="B180" s="12">
        <v>237600</v>
      </c>
      <c r="C180" s="12">
        <v>66</v>
      </c>
      <c r="D180" s="12">
        <v>66</v>
      </c>
      <c r="E180" s="12">
        <v>2</v>
      </c>
      <c r="F180" s="12">
        <v>263093.75</v>
      </c>
      <c r="G180" s="12">
        <v>129</v>
      </c>
      <c r="H180" s="12">
        <v>131</v>
      </c>
      <c r="I180" s="12">
        <v>15</v>
      </c>
      <c r="J180" s="12">
        <v>500693.75</v>
      </c>
      <c r="K180" s="12">
        <v>350000</v>
      </c>
      <c r="L180" s="12">
        <v>195</v>
      </c>
      <c r="M180" s="12">
        <v>197</v>
      </c>
      <c r="N180" s="12">
        <v>17</v>
      </c>
      <c r="O180" s="12">
        <v>0</v>
      </c>
      <c r="P180" s="12">
        <v>66</v>
      </c>
      <c r="Q180" s="12">
        <v>66</v>
      </c>
      <c r="R180" s="12">
        <v>7</v>
      </c>
      <c r="S180" s="12">
        <v>0</v>
      </c>
      <c r="T180" s="12">
        <v>129</v>
      </c>
      <c r="U180" s="12">
        <v>131</v>
      </c>
      <c r="V180" s="12">
        <v>25</v>
      </c>
      <c r="W180" s="12">
        <v>0</v>
      </c>
      <c r="X180" s="12">
        <v>142000</v>
      </c>
      <c r="Y180" s="12">
        <v>195</v>
      </c>
      <c r="Z180" s="12">
        <v>197</v>
      </c>
      <c r="AA180" s="12">
        <v>32</v>
      </c>
      <c r="AB180" s="12">
        <v>291334</v>
      </c>
      <c r="AC180" s="12">
        <v>66</v>
      </c>
      <c r="AD180" s="12">
        <v>61</v>
      </c>
      <c r="AE180" s="12">
        <v>4</v>
      </c>
      <c r="AF180" s="12">
        <v>563188</v>
      </c>
      <c r="AG180" s="12">
        <v>129</v>
      </c>
      <c r="AH180" s="12">
        <v>136</v>
      </c>
      <c r="AI180" s="12">
        <v>32</v>
      </c>
      <c r="AJ180" s="12">
        <v>854522</v>
      </c>
      <c r="AK180" s="12">
        <v>500000</v>
      </c>
      <c r="AL180" s="12">
        <v>195</v>
      </c>
      <c r="AM180" s="12">
        <v>197</v>
      </c>
      <c r="AN180" s="12">
        <v>36</v>
      </c>
      <c r="AO180" s="12">
        <v>222078.5</v>
      </c>
      <c r="AP180" s="12">
        <v>66</v>
      </c>
      <c r="AQ180" s="12">
        <v>59</v>
      </c>
      <c r="AR180" s="12">
        <v>1</v>
      </c>
      <c r="AS180" s="12">
        <v>397865</v>
      </c>
      <c r="AT180" s="12">
        <v>129</v>
      </c>
      <c r="AU180" s="12">
        <v>129</v>
      </c>
      <c r="AV180" s="12">
        <v>10</v>
      </c>
      <c r="AW180" s="12">
        <v>619943.5</v>
      </c>
      <c r="AX180" s="12">
        <v>1000000</v>
      </c>
      <c r="AY180" s="12">
        <v>195</v>
      </c>
      <c r="AZ180" s="12">
        <v>188</v>
      </c>
      <c r="BA180" s="12">
        <v>11</v>
      </c>
      <c r="BB180" s="12">
        <f t="shared" si="12"/>
        <v>194.75</v>
      </c>
      <c r="BC180" s="12">
        <f t="shared" si="13"/>
        <v>131.75</v>
      </c>
      <c r="BD180" s="12">
        <f t="shared" si="11"/>
        <v>306036.6875</v>
      </c>
      <c r="BE180" s="12">
        <f t="shared" si="14"/>
        <v>2322.8591081593927</v>
      </c>
    </row>
    <row r="181" spans="1:57" x14ac:dyDescent="0.25">
      <c r="A181" s="16" t="s">
        <v>267</v>
      </c>
      <c r="B181" s="12">
        <v>120000</v>
      </c>
      <c r="C181" s="12">
        <v>16</v>
      </c>
      <c r="D181" s="12">
        <v>14</v>
      </c>
      <c r="E181" s="12">
        <v>2</v>
      </c>
      <c r="F181" s="12">
        <v>368950</v>
      </c>
      <c r="G181" s="12">
        <v>48</v>
      </c>
      <c r="H181" s="12">
        <v>46</v>
      </c>
      <c r="I181" s="12">
        <v>10</v>
      </c>
      <c r="J181" s="12">
        <v>488950</v>
      </c>
      <c r="K181" s="12">
        <v>0</v>
      </c>
      <c r="L181" s="12">
        <v>64</v>
      </c>
      <c r="M181" s="12">
        <v>60</v>
      </c>
      <c r="N181" s="12">
        <v>12</v>
      </c>
      <c r="O181" s="12">
        <v>28880</v>
      </c>
      <c r="P181" s="12">
        <v>16</v>
      </c>
      <c r="Q181" s="12">
        <v>14</v>
      </c>
      <c r="R181" s="12">
        <v>0</v>
      </c>
      <c r="S181" s="12">
        <v>0</v>
      </c>
      <c r="T181" s="12">
        <v>47</v>
      </c>
      <c r="U181" s="12">
        <v>42</v>
      </c>
      <c r="V181" s="12">
        <v>4</v>
      </c>
      <c r="W181" s="12">
        <v>28880</v>
      </c>
      <c r="X181" s="12">
        <v>510000</v>
      </c>
      <c r="Y181" s="12">
        <v>63</v>
      </c>
      <c r="Z181" s="12">
        <v>56</v>
      </c>
      <c r="AA181" s="12">
        <v>4</v>
      </c>
      <c r="AB181" s="12">
        <v>49450.18</v>
      </c>
      <c r="AC181" s="12">
        <v>16</v>
      </c>
      <c r="AD181" s="12">
        <v>15</v>
      </c>
      <c r="AE181" s="12">
        <v>0</v>
      </c>
      <c r="AF181" s="12">
        <v>0</v>
      </c>
      <c r="AG181" s="12">
        <v>47</v>
      </c>
      <c r="AH181" s="12">
        <v>41</v>
      </c>
      <c r="AI181" s="12">
        <v>4</v>
      </c>
      <c r="AJ181" s="12">
        <v>49450.18</v>
      </c>
      <c r="AK181" s="12">
        <v>640000</v>
      </c>
      <c r="AL181" s="12">
        <v>63</v>
      </c>
      <c r="AM181" s="12">
        <v>56</v>
      </c>
      <c r="AN181" s="12">
        <v>4</v>
      </c>
      <c r="AO181" s="12">
        <v>0</v>
      </c>
      <c r="AP181" s="12">
        <v>16</v>
      </c>
      <c r="AQ181" s="12">
        <v>16</v>
      </c>
      <c r="AR181" s="12">
        <v>0</v>
      </c>
      <c r="AS181" s="12">
        <v>0</v>
      </c>
      <c r="AT181" s="12">
        <v>47</v>
      </c>
      <c r="AU181" s="12">
        <v>46</v>
      </c>
      <c r="AV181" s="12">
        <v>2</v>
      </c>
      <c r="AW181" s="12">
        <v>0</v>
      </c>
      <c r="AX181" s="12">
        <v>544000</v>
      </c>
      <c r="AY181" s="12">
        <v>63</v>
      </c>
      <c r="AZ181" s="12">
        <v>62</v>
      </c>
      <c r="BA181" s="12">
        <v>2</v>
      </c>
      <c r="BB181" s="12">
        <f t="shared" si="12"/>
        <v>58.5</v>
      </c>
      <c r="BC181" s="12">
        <f t="shared" si="13"/>
        <v>43.75</v>
      </c>
      <c r="BD181" s="12">
        <f t="shared" si="11"/>
        <v>92237.5</v>
      </c>
      <c r="BE181" s="12">
        <f t="shared" si="14"/>
        <v>2108.2857142857142</v>
      </c>
    </row>
    <row r="182" spans="1:57" x14ac:dyDescent="0.25">
      <c r="A182" s="16" t="s">
        <v>278</v>
      </c>
      <c r="B182" s="12">
        <v>36000</v>
      </c>
      <c r="C182" s="12">
        <v>61</v>
      </c>
      <c r="D182" s="12">
        <v>52</v>
      </c>
      <c r="E182" s="12">
        <v>1</v>
      </c>
      <c r="F182" s="12">
        <v>428085</v>
      </c>
      <c r="G182" s="12">
        <v>185</v>
      </c>
      <c r="H182" s="12">
        <v>165</v>
      </c>
      <c r="I182" s="12">
        <v>57</v>
      </c>
      <c r="J182" s="12">
        <v>464085</v>
      </c>
      <c r="K182" s="12">
        <v>1242800</v>
      </c>
      <c r="L182" s="12">
        <v>246</v>
      </c>
      <c r="M182" s="12">
        <v>217</v>
      </c>
      <c r="N182" s="12">
        <v>58</v>
      </c>
      <c r="O182" s="12">
        <v>17100</v>
      </c>
      <c r="P182" s="12">
        <v>61</v>
      </c>
      <c r="Q182" s="12">
        <v>57</v>
      </c>
      <c r="R182" s="12">
        <v>3</v>
      </c>
      <c r="S182" s="12">
        <v>0</v>
      </c>
      <c r="T182" s="12">
        <v>186</v>
      </c>
      <c r="U182" s="12">
        <v>172</v>
      </c>
      <c r="V182" s="12">
        <v>68</v>
      </c>
      <c r="W182" s="12">
        <v>17100</v>
      </c>
      <c r="X182" s="12">
        <v>802300</v>
      </c>
      <c r="Y182" s="12">
        <v>247</v>
      </c>
      <c r="Z182" s="12">
        <v>229</v>
      </c>
      <c r="AA182" s="12">
        <v>71</v>
      </c>
      <c r="AB182" s="12">
        <v>115820.65</v>
      </c>
      <c r="AC182" s="12">
        <v>61</v>
      </c>
      <c r="AD182" s="12">
        <v>56</v>
      </c>
      <c r="AE182" s="12">
        <v>1</v>
      </c>
      <c r="AF182" s="12">
        <v>1048252.15</v>
      </c>
      <c r="AG182" s="12">
        <v>186</v>
      </c>
      <c r="AH182" s="12">
        <v>177</v>
      </c>
      <c r="AI182" s="12">
        <v>40</v>
      </c>
      <c r="AJ182" s="12">
        <v>1164072.8</v>
      </c>
      <c r="AK182" s="12">
        <v>424800</v>
      </c>
      <c r="AL182" s="12">
        <v>247</v>
      </c>
      <c r="AM182" s="12">
        <v>233</v>
      </c>
      <c r="AN182" s="12">
        <v>41</v>
      </c>
      <c r="AO182" s="12">
        <v>59045</v>
      </c>
      <c r="AP182" s="12">
        <v>65</v>
      </c>
      <c r="AQ182" s="12">
        <v>58</v>
      </c>
      <c r="AR182" s="12">
        <v>2</v>
      </c>
      <c r="AS182" s="12">
        <v>0</v>
      </c>
      <c r="AT182" s="12">
        <v>194</v>
      </c>
      <c r="AU182" s="12">
        <v>188</v>
      </c>
      <c r="AV182" s="12">
        <v>21</v>
      </c>
      <c r="AW182" s="12">
        <v>59045</v>
      </c>
      <c r="AX182" s="12">
        <v>1635000</v>
      </c>
      <c r="AY182" s="12">
        <v>259</v>
      </c>
      <c r="AZ182" s="12">
        <v>246</v>
      </c>
      <c r="BA182" s="12">
        <v>23</v>
      </c>
      <c r="BB182" s="12">
        <f t="shared" si="12"/>
        <v>231.25</v>
      </c>
      <c r="BC182" s="12">
        <f t="shared" si="13"/>
        <v>175.5</v>
      </c>
      <c r="BD182" s="12">
        <f t="shared" si="11"/>
        <v>369084.28749999998</v>
      </c>
      <c r="BE182" s="12">
        <f t="shared" si="14"/>
        <v>2103.044373219373</v>
      </c>
    </row>
    <row r="183" spans="1:57" x14ac:dyDescent="0.25">
      <c r="A183" s="16" t="s">
        <v>39</v>
      </c>
      <c r="B183" s="12">
        <v>38250</v>
      </c>
      <c r="C183" s="12">
        <v>143</v>
      </c>
      <c r="D183" s="12">
        <v>139</v>
      </c>
      <c r="E183" s="12">
        <v>7</v>
      </c>
      <c r="F183" s="12">
        <v>72250</v>
      </c>
      <c r="G183" s="12">
        <v>239</v>
      </c>
      <c r="H183" s="12">
        <v>232</v>
      </c>
      <c r="I183" s="12">
        <v>37</v>
      </c>
      <c r="J183" s="12">
        <v>110500</v>
      </c>
      <c r="K183" s="12">
        <v>2500000</v>
      </c>
      <c r="L183" s="12">
        <v>382</v>
      </c>
      <c r="M183" s="12">
        <v>371</v>
      </c>
      <c r="N183" s="12">
        <v>44</v>
      </c>
      <c r="O183" s="12">
        <v>0</v>
      </c>
      <c r="P183" s="12">
        <v>143</v>
      </c>
      <c r="Q183" s="12">
        <v>137</v>
      </c>
      <c r="R183" s="12">
        <v>11</v>
      </c>
      <c r="S183" s="12">
        <v>0</v>
      </c>
      <c r="T183" s="12">
        <v>239</v>
      </c>
      <c r="U183" s="12">
        <v>234</v>
      </c>
      <c r="V183" s="12">
        <v>43</v>
      </c>
      <c r="W183" s="12">
        <v>0</v>
      </c>
      <c r="X183" s="12">
        <v>959000</v>
      </c>
      <c r="Y183" s="12">
        <v>382</v>
      </c>
      <c r="Z183" s="12">
        <v>371</v>
      </c>
      <c r="AA183" s="12">
        <v>54</v>
      </c>
      <c r="AB183" s="12">
        <v>805023</v>
      </c>
      <c r="AC183" s="12">
        <v>143</v>
      </c>
      <c r="AD183" s="12">
        <v>132</v>
      </c>
      <c r="AE183" s="12">
        <v>10</v>
      </c>
      <c r="AF183" s="12">
        <v>958701.6</v>
      </c>
      <c r="AG183" s="12">
        <v>239</v>
      </c>
      <c r="AH183" s="12">
        <v>233</v>
      </c>
      <c r="AI183" s="12">
        <v>41</v>
      </c>
      <c r="AJ183" s="12">
        <v>1763724.6</v>
      </c>
      <c r="AK183" s="12">
        <v>254900</v>
      </c>
      <c r="AL183" s="12">
        <v>382</v>
      </c>
      <c r="AM183" s="12">
        <v>365</v>
      </c>
      <c r="AN183" s="12">
        <v>51</v>
      </c>
      <c r="AO183" s="12">
        <v>176400</v>
      </c>
      <c r="AP183" s="12">
        <v>143</v>
      </c>
      <c r="AQ183" s="12">
        <v>125</v>
      </c>
      <c r="AR183" s="12">
        <v>1</v>
      </c>
      <c r="AS183" s="12">
        <v>1323290</v>
      </c>
      <c r="AT183" s="12">
        <v>239</v>
      </c>
      <c r="AU183" s="12">
        <v>231</v>
      </c>
      <c r="AV183" s="12">
        <v>23</v>
      </c>
      <c r="AW183" s="12">
        <v>1499690</v>
      </c>
      <c r="AX183" s="12">
        <v>1500000</v>
      </c>
      <c r="AY183" s="12">
        <v>382</v>
      </c>
      <c r="AZ183" s="12">
        <v>356</v>
      </c>
      <c r="BA183" s="12">
        <v>24</v>
      </c>
      <c r="BB183" s="12">
        <f t="shared" si="12"/>
        <v>365.75</v>
      </c>
      <c r="BC183" s="12">
        <f t="shared" si="13"/>
        <v>232.5</v>
      </c>
      <c r="BD183" s="12">
        <f t="shared" si="11"/>
        <v>588560.4</v>
      </c>
      <c r="BE183" s="12">
        <f t="shared" si="14"/>
        <v>2531.4425806451613</v>
      </c>
    </row>
    <row r="184" spans="1:57" x14ac:dyDescent="0.25">
      <c r="A184" s="16" t="s">
        <v>281</v>
      </c>
      <c r="B184" s="12">
        <v>367750</v>
      </c>
      <c r="C184" s="12">
        <v>50</v>
      </c>
      <c r="D184" s="12">
        <v>48</v>
      </c>
      <c r="E184" s="12">
        <v>3</v>
      </c>
      <c r="F184" s="12">
        <v>608625</v>
      </c>
      <c r="G184" s="12">
        <v>136</v>
      </c>
      <c r="H184" s="12">
        <v>127</v>
      </c>
      <c r="I184" s="12">
        <v>31</v>
      </c>
      <c r="J184" s="12">
        <v>976375</v>
      </c>
      <c r="K184" s="12">
        <v>1300000</v>
      </c>
      <c r="L184" s="12">
        <v>186</v>
      </c>
      <c r="M184" s="12">
        <v>175</v>
      </c>
      <c r="N184" s="12">
        <v>34</v>
      </c>
      <c r="O184" s="12">
        <v>28320</v>
      </c>
      <c r="P184" s="12">
        <v>50</v>
      </c>
      <c r="Q184" s="12">
        <v>45</v>
      </c>
      <c r="R184" s="12">
        <v>3</v>
      </c>
      <c r="S184" s="12">
        <v>0</v>
      </c>
      <c r="T184" s="12">
        <v>135</v>
      </c>
      <c r="U184" s="12">
        <v>133</v>
      </c>
      <c r="V184" s="12">
        <v>37</v>
      </c>
      <c r="W184" s="12">
        <v>28320</v>
      </c>
      <c r="X184" s="12">
        <v>1485000</v>
      </c>
      <c r="Y184" s="12">
        <v>185</v>
      </c>
      <c r="Z184" s="12">
        <v>178</v>
      </c>
      <c r="AA184" s="12">
        <v>40</v>
      </c>
      <c r="AB184" s="12">
        <v>345577</v>
      </c>
      <c r="AC184" s="12">
        <v>53</v>
      </c>
      <c r="AD184" s="12">
        <v>45</v>
      </c>
      <c r="AE184" s="12">
        <v>6</v>
      </c>
      <c r="AF184" s="12">
        <v>535369.31000000006</v>
      </c>
      <c r="AG184" s="12">
        <v>141</v>
      </c>
      <c r="AH184" s="12">
        <v>131</v>
      </c>
      <c r="AI184" s="12">
        <v>31</v>
      </c>
      <c r="AJ184" s="12">
        <v>880946.31</v>
      </c>
      <c r="AK184" s="12">
        <v>2390000</v>
      </c>
      <c r="AL184" s="12">
        <v>194</v>
      </c>
      <c r="AM184" s="12">
        <v>176</v>
      </c>
      <c r="AN184" s="12">
        <v>37</v>
      </c>
      <c r="AO184" s="12">
        <v>0</v>
      </c>
      <c r="AP184" s="12">
        <v>53</v>
      </c>
      <c r="AQ184" s="12">
        <v>44</v>
      </c>
      <c r="AR184" s="12">
        <v>3</v>
      </c>
      <c r="AS184" s="12">
        <v>0</v>
      </c>
      <c r="AT184" s="12">
        <v>141</v>
      </c>
      <c r="AU184" s="12">
        <v>136</v>
      </c>
      <c r="AV184" s="12">
        <v>12</v>
      </c>
      <c r="AW184" s="12">
        <v>0</v>
      </c>
      <c r="AX184" s="12">
        <v>1570000</v>
      </c>
      <c r="AY184" s="12">
        <v>194</v>
      </c>
      <c r="AZ184" s="12">
        <v>180</v>
      </c>
      <c r="BA184" s="12">
        <v>15</v>
      </c>
      <c r="BB184" s="12">
        <f t="shared" si="12"/>
        <v>177.25</v>
      </c>
      <c r="BC184" s="12">
        <f t="shared" si="13"/>
        <v>131.75</v>
      </c>
      <c r="BD184" s="12">
        <f t="shared" si="11"/>
        <v>285998.57750000001</v>
      </c>
      <c r="BE184" s="12">
        <f t="shared" si="14"/>
        <v>2170.7671916508539</v>
      </c>
    </row>
    <row r="185" spans="1:57" x14ac:dyDescent="0.25">
      <c r="A185" s="16" t="s">
        <v>98</v>
      </c>
      <c r="B185" s="12">
        <v>411000</v>
      </c>
      <c r="C185" s="12">
        <v>300</v>
      </c>
      <c r="D185" s="12">
        <v>219</v>
      </c>
      <c r="E185" s="12">
        <v>9</v>
      </c>
      <c r="F185" s="12">
        <v>1389000</v>
      </c>
      <c r="G185" s="12">
        <v>499</v>
      </c>
      <c r="H185" s="12">
        <v>375</v>
      </c>
      <c r="I185" s="12">
        <v>85</v>
      </c>
      <c r="J185" s="12">
        <v>1800000</v>
      </c>
      <c r="K185" s="12">
        <v>2500000</v>
      </c>
      <c r="L185" s="12">
        <v>799</v>
      </c>
      <c r="M185" s="12">
        <v>594</v>
      </c>
      <c r="N185" s="12">
        <v>94</v>
      </c>
      <c r="O185" s="12">
        <v>210000</v>
      </c>
      <c r="P185" s="12">
        <v>300</v>
      </c>
      <c r="Q185" s="12">
        <v>242</v>
      </c>
      <c r="R185" s="12">
        <v>9</v>
      </c>
      <c r="S185" s="12">
        <v>723000</v>
      </c>
      <c r="T185" s="12">
        <v>499</v>
      </c>
      <c r="U185" s="12">
        <v>396</v>
      </c>
      <c r="V185" s="12">
        <v>107</v>
      </c>
      <c r="W185" s="12">
        <v>933000</v>
      </c>
      <c r="X185" s="12">
        <v>2500000</v>
      </c>
      <c r="Y185" s="12">
        <v>799</v>
      </c>
      <c r="Z185" s="12">
        <v>638</v>
      </c>
      <c r="AA185" s="12">
        <v>116</v>
      </c>
      <c r="AB185" s="12">
        <v>964796.83</v>
      </c>
      <c r="AC185" s="12">
        <v>300</v>
      </c>
      <c r="AD185" s="12">
        <v>256</v>
      </c>
      <c r="AE185" s="12">
        <v>16</v>
      </c>
      <c r="AF185" s="12">
        <v>962796.44</v>
      </c>
      <c r="AG185" s="12">
        <v>499</v>
      </c>
      <c r="AH185" s="12">
        <v>422</v>
      </c>
      <c r="AI185" s="12">
        <v>124</v>
      </c>
      <c r="AJ185" s="12">
        <v>1927593.27</v>
      </c>
      <c r="AK185" s="12">
        <v>2000000</v>
      </c>
      <c r="AL185" s="12">
        <v>799</v>
      </c>
      <c r="AM185" s="12">
        <v>678</v>
      </c>
      <c r="AN185" s="12">
        <v>140</v>
      </c>
      <c r="AO185" s="12">
        <v>58200</v>
      </c>
      <c r="AP185" s="12">
        <v>300</v>
      </c>
      <c r="AQ185" s="12">
        <v>252</v>
      </c>
      <c r="AR185" s="12">
        <v>5</v>
      </c>
      <c r="AS185" s="12">
        <v>1294520</v>
      </c>
      <c r="AT185" s="12">
        <v>499</v>
      </c>
      <c r="AU185" s="12">
        <v>458</v>
      </c>
      <c r="AV185" s="12">
        <v>66</v>
      </c>
      <c r="AW185" s="12">
        <v>1352720</v>
      </c>
      <c r="AX185" s="12">
        <v>2000000</v>
      </c>
      <c r="AY185" s="12">
        <v>799</v>
      </c>
      <c r="AZ185" s="12">
        <v>710</v>
      </c>
      <c r="BA185" s="12">
        <v>71</v>
      </c>
      <c r="BB185" s="12">
        <f t="shared" si="12"/>
        <v>655</v>
      </c>
      <c r="BC185" s="12">
        <f t="shared" si="13"/>
        <v>412.75</v>
      </c>
      <c r="BD185" s="12">
        <f t="shared" si="11"/>
        <v>1092329.1099999999</v>
      </c>
      <c r="BE185" s="12">
        <f t="shared" si="14"/>
        <v>2646.4666505148393</v>
      </c>
    </row>
    <row r="186" spans="1:57" x14ac:dyDescent="0.25">
      <c r="A186" s="16" t="s">
        <v>118</v>
      </c>
      <c r="B186" s="12">
        <v>55787.8</v>
      </c>
      <c r="C186" s="12">
        <v>55</v>
      </c>
      <c r="D186" s="12">
        <v>47</v>
      </c>
      <c r="E186" s="12">
        <v>4</v>
      </c>
      <c r="F186" s="12">
        <v>311726.14</v>
      </c>
      <c r="G186" s="12">
        <v>160</v>
      </c>
      <c r="H186" s="12">
        <v>159</v>
      </c>
      <c r="I186" s="12">
        <v>21</v>
      </c>
      <c r="J186" s="12">
        <v>367513.94</v>
      </c>
      <c r="K186" s="12">
        <v>200000</v>
      </c>
      <c r="L186" s="12">
        <v>215</v>
      </c>
      <c r="M186" s="12">
        <v>206</v>
      </c>
      <c r="N186" s="12">
        <v>25</v>
      </c>
      <c r="O186" s="12">
        <v>46536</v>
      </c>
      <c r="P186" s="12">
        <v>55</v>
      </c>
      <c r="Q186" s="12">
        <v>47</v>
      </c>
      <c r="R186" s="12">
        <v>3</v>
      </c>
      <c r="S186" s="12">
        <v>0</v>
      </c>
      <c r="T186" s="12">
        <v>160</v>
      </c>
      <c r="U186" s="12">
        <v>160</v>
      </c>
      <c r="V186" s="12">
        <v>36</v>
      </c>
      <c r="W186" s="12">
        <v>46536</v>
      </c>
      <c r="X186" s="12">
        <v>550000</v>
      </c>
      <c r="Y186" s="12">
        <v>215</v>
      </c>
      <c r="Z186" s="12">
        <v>207</v>
      </c>
      <c r="AA186" s="12">
        <v>39</v>
      </c>
      <c r="AB186" s="12">
        <v>96300</v>
      </c>
      <c r="AC186" s="12">
        <v>55</v>
      </c>
      <c r="AD186" s="12">
        <v>46</v>
      </c>
      <c r="AE186" s="12">
        <v>1</v>
      </c>
      <c r="AF186" s="12">
        <v>528490</v>
      </c>
      <c r="AG186" s="12">
        <v>160</v>
      </c>
      <c r="AH186" s="12">
        <v>159</v>
      </c>
      <c r="AI186" s="12">
        <v>27</v>
      </c>
      <c r="AJ186" s="12">
        <v>624790</v>
      </c>
      <c r="AK186" s="12">
        <v>300000</v>
      </c>
      <c r="AL186" s="12">
        <v>215</v>
      </c>
      <c r="AM186" s="12">
        <v>205</v>
      </c>
      <c r="AN186" s="12">
        <v>28</v>
      </c>
      <c r="AO186" s="12">
        <v>58332</v>
      </c>
      <c r="AP186" s="12">
        <v>55</v>
      </c>
      <c r="AQ186" s="12">
        <v>1</v>
      </c>
      <c r="AR186" s="12">
        <v>0</v>
      </c>
      <c r="AS186" s="12">
        <v>512400</v>
      </c>
      <c r="AT186" s="12">
        <v>160</v>
      </c>
      <c r="AU186" s="12">
        <v>158</v>
      </c>
      <c r="AV186" s="12">
        <v>13</v>
      </c>
      <c r="AW186" s="12">
        <v>570732</v>
      </c>
      <c r="AX186" s="12">
        <v>900000</v>
      </c>
      <c r="AY186" s="12">
        <v>215</v>
      </c>
      <c r="AZ186" s="12">
        <v>159</v>
      </c>
      <c r="BA186" s="12">
        <v>13</v>
      </c>
      <c r="BB186" s="12">
        <f t="shared" si="12"/>
        <v>194.25</v>
      </c>
      <c r="BC186" s="12">
        <f t="shared" si="13"/>
        <v>159</v>
      </c>
      <c r="BD186" s="12">
        <f t="shared" si="11"/>
        <v>338154.03500000003</v>
      </c>
      <c r="BE186" s="12">
        <f t="shared" si="14"/>
        <v>2126.7549371069185</v>
      </c>
    </row>
    <row r="187" spans="1:57" x14ac:dyDescent="0.25">
      <c r="A187" s="16" t="s">
        <v>273</v>
      </c>
      <c r="B187" s="12">
        <v>45000</v>
      </c>
      <c r="C187" s="12">
        <v>40</v>
      </c>
      <c r="D187" s="12">
        <v>38</v>
      </c>
      <c r="E187" s="12">
        <v>2</v>
      </c>
      <c r="F187" s="12">
        <v>0</v>
      </c>
      <c r="G187" s="12">
        <v>106</v>
      </c>
      <c r="H187" s="12">
        <v>101</v>
      </c>
      <c r="I187" s="12">
        <v>44</v>
      </c>
      <c r="J187" s="12">
        <v>45000</v>
      </c>
      <c r="K187" s="12">
        <v>450000</v>
      </c>
      <c r="L187" s="12">
        <v>146</v>
      </c>
      <c r="M187" s="12">
        <v>139</v>
      </c>
      <c r="N187" s="12">
        <v>46</v>
      </c>
      <c r="O187" s="12">
        <v>11370</v>
      </c>
      <c r="P187" s="12">
        <v>40</v>
      </c>
      <c r="Q187" s="12">
        <v>36</v>
      </c>
      <c r="R187" s="12">
        <v>1</v>
      </c>
      <c r="S187" s="12">
        <v>0</v>
      </c>
      <c r="T187" s="12">
        <v>106</v>
      </c>
      <c r="U187" s="12">
        <v>97</v>
      </c>
      <c r="V187" s="12">
        <v>25</v>
      </c>
      <c r="W187" s="12">
        <v>11370</v>
      </c>
      <c r="X187" s="12">
        <v>100000</v>
      </c>
      <c r="Y187" s="12">
        <v>146</v>
      </c>
      <c r="Z187" s="12">
        <v>133</v>
      </c>
      <c r="AA187" s="12">
        <v>26</v>
      </c>
      <c r="AB187" s="12">
        <v>143596.63</v>
      </c>
      <c r="AC187" s="12">
        <v>41</v>
      </c>
      <c r="AD187" s="12">
        <v>38</v>
      </c>
      <c r="AE187" s="12">
        <v>3</v>
      </c>
      <c r="AF187" s="12">
        <v>620166.69999999995</v>
      </c>
      <c r="AG187" s="12">
        <v>107</v>
      </c>
      <c r="AH187" s="12">
        <v>100</v>
      </c>
      <c r="AI187" s="12">
        <v>27</v>
      </c>
      <c r="AJ187" s="12">
        <v>763763.33</v>
      </c>
      <c r="AK187" s="12">
        <v>92500</v>
      </c>
      <c r="AL187" s="12">
        <v>148</v>
      </c>
      <c r="AM187" s="12">
        <v>138</v>
      </c>
      <c r="AN187" s="12">
        <v>30</v>
      </c>
      <c r="AO187" s="12">
        <v>0</v>
      </c>
      <c r="AP187" s="12">
        <v>41</v>
      </c>
      <c r="AQ187" s="12">
        <v>37</v>
      </c>
      <c r="AR187" s="12">
        <v>5</v>
      </c>
      <c r="AS187" s="12">
        <v>296977.5</v>
      </c>
      <c r="AT187" s="12">
        <v>107</v>
      </c>
      <c r="AU187" s="12">
        <v>100</v>
      </c>
      <c r="AV187" s="12">
        <v>4</v>
      </c>
      <c r="AW187" s="12">
        <v>296977.5</v>
      </c>
      <c r="AX187" s="12">
        <v>500000</v>
      </c>
      <c r="AY187" s="12">
        <v>148</v>
      </c>
      <c r="AZ187" s="12">
        <v>137</v>
      </c>
      <c r="BA187" s="12">
        <v>9</v>
      </c>
      <c r="BB187" s="12">
        <f t="shared" si="12"/>
        <v>136.75</v>
      </c>
      <c r="BC187" s="12">
        <f t="shared" si="13"/>
        <v>99.5</v>
      </c>
      <c r="BD187" s="12">
        <f t="shared" si="11"/>
        <v>229286.05</v>
      </c>
      <c r="BE187" s="12">
        <f t="shared" si="14"/>
        <v>2304.3824120603012</v>
      </c>
    </row>
    <row r="188" spans="1:57" x14ac:dyDescent="0.25">
      <c r="A188" s="16" t="s">
        <v>44</v>
      </c>
      <c r="B188" s="12">
        <v>232240</v>
      </c>
      <c r="C188" s="12">
        <v>64</v>
      </c>
      <c r="D188" s="12">
        <v>63</v>
      </c>
      <c r="E188" s="12">
        <v>7</v>
      </c>
      <c r="F188" s="12">
        <v>406660</v>
      </c>
      <c r="G188" s="12">
        <v>107</v>
      </c>
      <c r="H188" s="12">
        <v>99</v>
      </c>
      <c r="I188" s="12">
        <v>2</v>
      </c>
      <c r="J188" s="12">
        <v>638900</v>
      </c>
      <c r="K188" s="12">
        <v>600000</v>
      </c>
      <c r="L188" s="12">
        <v>171</v>
      </c>
      <c r="M188" s="12">
        <v>162</v>
      </c>
      <c r="N188" s="12">
        <v>9</v>
      </c>
      <c r="O188" s="12">
        <v>0</v>
      </c>
      <c r="P188" s="12">
        <v>64</v>
      </c>
      <c r="Q188" s="12">
        <v>57</v>
      </c>
      <c r="R188" s="12">
        <v>3</v>
      </c>
      <c r="S188" s="12">
        <v>0</v>
      </c>
      <c r="T188" s="12">
        <v>107</v>
      </c>
      <c r="U188" s="12">
        <v>100</v>
      </c>
      <c r="V188" s="12">
        <v>10</v>
      </c>
      <c r="W188" s="12">
        <v>0</v>
      </c>
      <c r="X188" s="12">
        <v>600000</v>
      </c>
      <c r="Y188" s="12">
        <v>171</v>
      </c>
      <c r="Z188" s="12">
        <v>157</v>
      </c>
      <c r="AA188" s="12">
        <v>13</v>
      </c>
      <c r="AB188" s="12">
        <v>306518</v>
      </c>
      <c r="AC188" s="12">
        <v>64</v>
      </c>
      <c r="AD188" s="12">
        <v>60</v>
      </c>
      <c r="AE188" s="12">
        <v>1</v>
      </c>
      <c r="AF188" s="12">
        <v>411516</v>
      </c>
      <c r="AG188" s="12">
        <v>107</v>
      </c>
      <c r="AH188" s="12">
        <v>95</v>
      </c>
      <c r="AI188" s="12">
        <v>5</v>
      </c>
      <c r="AJ188" s="12">
        <v>718034</v>
      </c>
      <c r="AK188" s="12">
        <v>655000</v>
      </c>
      <c r="AL188" s="12">
        <v>171</v>
      </c>
      <c r="AM188" s="12">
        <v>155</v>
      </c>
      <c r="AN188" s="12">
        <v>6</v>
      </c>
      <c r="AO188" s="12">
        <v>328779</v>
      </c>
      <c r="AP188" s="12">
        <v>64</v>
      </c>
      <c r="AQ188" s="12">
        <v>62</v>
      </c>
      <c r="AR188" s="12">
        <v>2</v>
      </c>
      <c r="AS188" s="12">
        <v>254190.82</v>
      </c>
      <c r="AT188" s="12">
        <v>109</v>
      </c>
      <c r="AU188" s="12">
        <v>95</v>
      </c>
      <c r="AV188" s="12">
        <v>4</v>
      </c>
      <c r="AW188" s="12">
        <v>582969.82000000007</v>
      </c>
      <c r="AX188" s="12">
        <v>1396000</v>
      </c>
      <c r="AY188" s="12">
        <v>173</v>
      </c>
      <c r="AZ188" s="12">
        <v>157</v>
      </c>
      <c r="BA188" s="12">
        <v>6</v>
      </c>
      <c r="BB188" s="12">
        <f t="shared" si="12"/>
        <v>157.75</v>
      </c>
      <c r="BC188" s="12">
        <f t="shared" si="13"/>
        <v>97.25</v>
      </c>
      <c r="BD188" s="12">
        <f t="shared" si="11"/>
        <v>268091.70500000002</v>
      </c>
      <c r="BE188" s="12">
        <f t="shared" si="14"/>
        <v>2756.7270437017996</v>
      </c>
    </row>
    <row r="189" spans="1:57" x14ac:dyDescent="0.25">
      <c r="A189" s="16" t="s">
        <v>290</v>
      </c>
      <c r="B189" s="12">
        <v>252000</v>
      </c>
      <c r="C189" s="12">
        <v>32</v>
      </c>
      <c r="D189" s="12">
        <v>28</v>
      </c>
      <c r="E189" s="12">
        <v>1</v>
      </c>
      <c r="F189" s="12">
        <v>301000</v>
      </c>
      <c r="G189" s="12">
        <v>87</v>
      </c>
      <c r="H189" s="12">
        <v>66</v>
      </c>
      <c r="I189" s="12">
        <v>13</v>
      </c>
      <c r="J189" s="12">
        <v>553000</v>
      </c>
      <c r="K189" s="12">
        <v>1090000</v>
      </c>
      <c r="L189" s="12">
        <v>119</v>
      </c>
      <c r="M189" s="12">
        <v>94</v>
      </c>
      <c r="N189" s="12">
        <v>14</v>
      </c>
      <c r="O189" s="12">
        <v>0</v>
      </c>
      <c r="P189" s="12">
        <v>32</v>
      </c>
      <c r="Q189" s="12">
        <v>31</v>
      </c>
      <c r="R189" s="12">
        <v>4</v>
      </c>
      <c r="S189" s="12">
        <v>0</v>
      </c>
      <c r="T189" s="12">
        <v>86</v>
      </c>
      <c r="U189" s="12">
        <v>63</v>
      </c>
      <c r="V189" s="12">
        <v>11</v>
      </c>
      <c r="W189" s="12">
        <v>0</v>
      </c>
      <c r="X189" s="12">
        <v>1040000</v>
      </c>
      <c r="Y189" s="12">
        <v>118</v>
      </c>
      <c r="Z189" s="12">
        <v>94</v>
      </c>
      <c r="AA189" s="12">
        <v>15</v>
      </c>
      <c r="AB189" s="12">
        <v>223020</v>
      </c>
      <c r="AC189" s="12">
        <v>34</v>
      </c>
      <c r="AD189" s="12">
        <v>27</v>
      </c>
      <c r="AE189" s="12">
        <v>0</v>
      </c>
      <c r="AF189" s="12">
        <v>375500</v>
      </c>
      <c r="AG189" s="12">
        <v>90</v>
      </c>
      <c r="AH189" s="12">
        <v>69</v>
      </c>
      <c r="AI189" s="12">
        <v>15</v>
      </c>
      <c r="AJ189" s="12">
        <v>598520</v>
      </c>
      <c r="AK189" s="12">
        <v>750000</v>
      </c>
      <c r="AL189" s="12">
        <v>124</v>
      </c>
      <c r="AM189" s="12">
        <v>96</v>
      </c>
      <c r="AN189" s="12">
        <v>15</v>
      </c>
      <c r="AO189" s="12">
        <v>8842.18</v>
      </c>
      <c r="AP189" s="12">
        <v>34</v>
      </c>
      <c r="AQ189" s="12">
        <v>29</v>
      </c>
      <c r="AR189" s="12">
        <v>0</v>
      </c>
      <c r="AS189" s="12">
        <v>0</v>
      </c>
      <c r="AT189" s="12">
        <v>90</v>
      </c>
      <c r="AU189" s="12">
        <v>70</v>
      </c>
      <c r="AV189" s="12">
        <v>4</v>
      </c>
      <c r="AW189" s="12">
        <v>8842.18</v>
      </c>
      <c r="AX189" s="12">
        <v>800000</v>
      </c>
      <c r="AY189" s="12">
        <v>124</v>
      </c>
      <c r="AZ189" s="12">
        <v>99</v>
      </c>
      <c r="BA189" s="12">
        <v>4</v>
      </c>
      <c r="BB189" s="12">
        <f t="shared" si="12"/>
        <v>95.75</v>
      </c>
      <c r="BC189" s="12">
        <f t="shared" si="13"/>
        <v>67</v>
      </c>
      <c r="BD189" s="12">
        <f t="shared" si="11"/>
        <v>169125</v>
      </c>
      <c r="BE189" s="12">
        <f t="shared" si="14"/>
        <v>2524.2537313432836</v>
      </c>
    </row>
    <row r="190" spans="1:57" x14ac:dyDescent="0.25">
      <c r="A190" s="16" t="s">
        <v>223</v>
      </c>
      <c r="B190" s="12">
        <v>62020</v>
      </c>
      <c r="C190" s="12">
        <v>15</v>
      </c>
      <c r="D190" s="12">
        <v>14</v>
      </c>
      <c r="E190" s="12">
        <v>0</v>
      </c>
      <c r="F190" s="12">
        <v>299180</v>
      </c>
      <c r="G190" s="12">
        <v>57</v>
      </c>
      <c r="H190" s="12">
        <v>46</v>
      </c>
      <c r="I190" s="12">
        <v>1</v>
      </c>
      <c r="J190" s="12">
        <v>361200</v>
      </c>
      <c r="K190" s="12">
        <v>770000</v>
      </c>
      <c r="L190" s="12">
        <v>72</v>
      </c>
      <c r="M190" s="12">
        <v>60</v>
      </c>
      <c r="N190" s="12">
        <v>1</v>
      </c>
      <c r="O190" s="12">
        <v>0</v>
      </c>
      <c r="P190" s="12">
        <v>15</v>
      </c>
      <c r="Q190" s="12">
        <v>14</v>
      </c>
      <c r="R190" s="12">
        <v>0</v>
      </c>
      <c r="S190" s="12">
        <v>0</v>
      </c>
      <c r="T190" s="12">
        <v>57</v>
      </c>
      <c r="U190" s="12">
        <v>46</v>
      </c>
      <c r="V190" s="12">
        <v>6</v>
      </c>
      <c r="W190" s="12">
        <v>0</v>
      </c>
      <c r="X190" s="12">
        <v>600000</v>
      </c>
      <c r="Y190" s="12">
        <v>72</v>
      </c>
      <c r="Z190" s="12">
        <v>60</v>
      </c>
      <c r="AA190" s="12">
        <v>6</v>
      </c>
      <c r="AB190" s="12">
        <v>192821.16</v>
      </c>
      <c r="AC190" s="12">
        <v>17</v>
      </c>
      <c r="AD190" s="12">
        <v>14</v>
      </c>
      <c r="AE190" s="12">
        <v>1</v>
      </c>
      <c r="AF190" s="12">
        <v>130328.84</v>
      </c>
      <c r="AG190" s="12">
        <v>61</v>
      </c>
      <c r="AH190" s="12">
        <v>47</v>
      </c>
      <c r="AI190" s="12">
        <v>5</v>
      </c>
      <c r="AJ190" s="12">
        <v>323150</v>
      </c>
      <c r="AK190" s="12">
        <v>1070000</v>
      </c>
      <c r="AL190" s="12">
        <v>78</v>
      </c>
      <c r="AM190" s="12">
        <v>61</v>
      </c>
      <c r="AN190" s="12">
        <v>6</v>
      </c>
      <c r="AO190" s="12">
        <v>0</v>
      </c>
      <c r="AP190" s="12">
        <v>17</v>
      </c>
      <c r="AQ190" s="12">
        <v>14</v>
      </c>
      <c r="AR190" s="12">
        <v>0</v>
      </c>
      <c r="AS190" s="12">
        <v>0</v>
      </c>
      <c r="AT190" s="12">
        <v>61</v>
      </c>
      <c r="AU190" s="12">
        <v>49</v>
      </c>
      <c r="AV190" s="12">
        <v>4</v>
      </c>
      <c r="AW190" s="12">
        <v>0</v>
      </c>
      <c r="AX190" s="12">
        <v>600000</v>
      </c>
      <c r="AY190" s="12">
        <v>78</v>
      </c>
      <c r="AZ190" s="12">
        <v>63</v>
      </c>
      <c r="BA190" s="12">
        <v>4</v>
      </c>
      <c r="BB190" s="12">
        <f t="shared" si="12"/>
        <v>61</v>
      </c>
      <c r="BC190" s="12">
        <f t="shared" si="13"/>
        <v>47</v>
      </c>
      <c r="BD190" s="12">
        <f t="shared" si="11"/>
        <v>107377.20999999999</v>
      </c>
      <c r="BE190" s="12">
        <f t="shared" si="14"/>
        <v>2284.6214893617021</v>
      </c>
    </row>
    <row r="191" spans="1:57" x14ac:dyDescent="0.25">
      <c r="A191" s="16" t="s">
        <v>146</v>
      </c>
      <c r="B191" s="12">
        <v>1048960.67</v>
      </c>
      <c r="C191" s="12">
        <v>185</v>
      </c>
      <c r="D191" s="12">
        <v>172</v>
      </c>
      <c r="E191" s="12">
        <v>15</v>
      </c>
      <c r="F191" s="12">
        <v>2398850</v>
      </c>
      <c r="G191" s="12">
        <v>558</v>
      </c>
      <c r="H191" s="12">
        <v>498</v>
      </c>
      <c r="I191" s="12">
        <v>89</v>
      </c>
      <c r="J191" s="12">
        <v>3447810.67</v>
      </c>
      <c r="K191" s="12">
        <v>5158100</v>
      </c>
      <c r="L191" s="12">
        <v>743</v>
      </c>
      <c r="M191" s="12">
        <v>670</v>
      </c>
      <c r="N191" s="12">
        <v>104</v>
      </c>
      <c r="O191" s="12">
        <v>45600</v>
      </c>
      <c r="P191" s="12">
        <v>185</v>
      </c>
      <c r="Q191" s="12">
        <v>168</v>
      </c>
      <c r="R191" s="12">
        <v>12</v>
      </c>
      <c r="S191" s="12">
        <v>0</v>
      </c>
      <c r="T191" s="12">
        <v>558</v>
      </c>
      <c r="U191" s="12">
        <v>497</v>
      </c>
      <c r="V191" s="12">
        <v>66</v>
      </c>
      <c r="W191" s="12">
        <v>45600</v>
      </c>
      <c r="X191" s="12">
        <v>3500000</v>
      </c>
      <c r="Y191" s="12">
        <v>743</v>
      </c>
      <c r="Z191" s="12">
        <v>665</v>
      </c>
      <c r="AA191" s="12">
        <v>78</v>
      </c>
      <c r="AB191" s="12">
        <v>107130</v>
      </c>
      <c r="AC191" s="12">
        <v>185</v>
      </c>
      <c r="AD191" s="12">
        <v>165</v>
      </c>
      <c r="AE191" s="12">
        <v>6</v>
      </c>
      <c r="AF191" s="12">
        <v>1216755.8600000001</v>
      </c>
      <c r="AG191" s="12">
        <v>558</v>
      </c>
      <c r="AH191" s="12">
        <v>511</v>
      </c>
      <c r="AI191" s="12">
        <v>63</v>
      </c>
      <c r="AJ191" s="12">
        <v>1323885.8600000001</v>
      </c>
      <c r="AK191" s="12">
        <v>7979800</v>
      </c>
      <c r="AL191" s="12">
        <v>743</v>
      </c>
      <c r="AM191" s="12">
        <v>676</v>
      </c>
      <c r="AN191" s="12">
        <v>69</v>
      </c>
      <c r="AO191" s="12">
        <v>199906</v>
      </c>
      <c r="AP191" s="12">
        <v>185</v>
      </c>
      <c r="AQ191" s="12">
        <v>172</v>
      </c>
      <c r="AR191" s="12">
        <v>5</v>
      </c>
      <c r="AS191" s="12">
        <v>965000</v>
      </c>
      <c r="AT191" s="12">
        <v>558</v>
      </c>
      <c r="AU191" s="12">
        <v>532</v>
      </c>
      <c r="AV191" s="12">
        <v>32</v>
      </c>
      <c r="AW191" s="12">
        <v>1164906</v>
      </c>
      <c r="AX191" s="12">
        <v>5073000</v>
      </c>
      <c r="AY191" s="12">
        <v>743</v>
      </c>
      <c r="AZ191" s="12">
        <v>704</v>
      </c>
      <c r="BA191" s="12">
        <v>37</v>
      </c>
      <c r="BB191" s="12">
        <f t="shared" si="12"/>
        <v>678.75</v>
      </c>
      <c r="BC191" s="12">
        <f t="shared" si="13"/>
        <v>509.5</v>
      </c>
      <c r="BD191" s="12">
        <f t="shared" si="11"/>
        <v>1145151.4650000001</v>
      </c>
      <c r="BE191" s="12">
        <f t="shared" si="14"/>
        <v>2247.5985574092247</v>
      </c>
    </row>
    <row r="192" spans="1:57" x14ac:dyDescent="0.25">
      <c r="A192" s="16" t="s">
        <v>38</v>
      </c>
      <c r="B192" s="12">
        <v>88542</v>
      </c>
      <c r="C192" s="12">
        <v>58</v>
      </c>
      <c r="D192" s="12">
        <v>54</v>
      </c>
      <c r="E192" s="12">
        <v>4</v>
      </c>
      <c r="F192" s="12">
        <v>411020.9</v>
      </c>
      <c r="G192" s="12">
        <v>124</v>
      </c>
      <c r="H192" s="12">
        <v>123</v>
      </c>
      <c r="I192" s="12">
        <v>14</v>
      </c>
      <c r="J192" s="12">
        <v>499562.9</v>
      </c>
      <c r="K192" s="12">
        <v>200000</v>
      </c>
      <c r="L192" s="12">
        <v>182</v>
      </c>
      <c r="M192" s="12">
        <v>177</v>
      </c>
      <c r="N192" s="12">
        <v>18</v>
      </c>
      <c r="O192" s="12">
        <v>0</v>
      </c>
      <c r="P192" s="12">
        <v>58</v>
      </c>
      <c r="Q192" s="12">
        <v>53</v>
      </c>
      <c r="R192" s="12">
        <v>6</v>
      </c>
      <c r="S192" s="12">
        <v>0</v>
      </c>
      <c r="T192" s="12">
        <v>124</v>
      </c>
      <c r="U192" s="12">
        <v>118</v>
      </c>
      <c r="V192" s="12">
        <v>12</v>
      </c>
      <c r="W192" s="12">
        <v>0</v>
      </c>
      <c r="X192" s="12">
        <v>500000</v>
      </c>
      <c r="Y192" s="12">
        <v>182</v>
      </c>
      <c r="Z192" s="12">
        <v>171</v>
      </c>
      <c r="AA192" s="12">
        <v>18</v>
      </c>
      <c r="AB192" s="12">
        <v>18838.22</v>
      </c>
      <c r="AC192" s="12">
        <v>58</v>
      </c>
      <c r="AD192" s="12">
        <v>48</v>
      </c>
      <c r="AE192" s="12">
        <v>2</v>
      </c>
      <c r="AF192" s="12">
        <v>751161.78</v>
      </c>
      <c r="AG192" s="12">
        <v>124</v>
      </c>
      <c r="AH192" s="12">
        <v>120</v>
      </c>
      <c r="AI192" s="12">
        <v>7</v>
      </c>
      <c r="AJ192" s="12">
        <v>770000</v>
      </c>
      <c r="AK192" s="12">
        <v>400000</v>
      </c>
      <c r="AL192" s="12">
        <v>182</v>
      </c>
      <c r="AM192" s="12">
        <v>168</v>
      </c>
      <c r="AN192" s="12">
        <v>9</v>
      </c>
      <c r="AO192" s="12">
        <v>0</v>
      </c>
      <c r="AP192" s="12">
        <v>58</v>
      </c>
      <c r="AQ192" s="12">
        <v>47</v>
      </c>
      <c r="AR192" s="12">
        <v>5</v>
      </c>
      <c r="AS192" s="12">
        <v>0</v>
      </c>
      <c r="AT192" s="12">
        <v>124</v>
      </c>
      <c r="AU192" s="12">
        <v>117</v>
      </c>
      <c r="AV192" s="12">
        <v>7</v>
      </c>
      <c r="AW192" s="12">
        <v>0</v>
      </c>
      <c r="AX192" s="12">
        <v>500000</v>
      </c>
      <c r="AY192" s="12">
        <v>182</v>
      </c>
      <c r="AZ192" s="12">
        <v>164</v>
      </c>
      <c r="BA192" s="12">
        <v>12</v>
      </c>
      <c r="BB192" s="12">
        <f t="shared" si="12"/>
        <v>170</v>
      </c>
      <c r="BC192" s="12">
        <f t="shared" si="13"/>
        <v>119.5</v>
      </c>
      <c r="BD192" s="12">
        <f t="shared" si="11"/>
        <v>290545.67000000004</v>
      </c>
      <c r="BE192" s="12">
        <f t="shared" si="14"/>
        <v>2431.3445188284522</v>
      </c>
    </row>
    <row r="193" spans="1:57" x14ac:dyDescent="0.25">
      <c r="A193" s="16" t="s">
        <v>230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85008</v>
      </c>
      <c r="P193" s="12">
        <v>35</v>
      </c>
      <c r="Q193" s="12">
        <v>23</v>
      </c>
      <c r="R193" s="12">
        <v>2</v>
      </c>
      <c r="S193" s="12">
        <v>0</v>
      </c>
      <c r="T193" s="12">
        <v>105</v>
      </c>
      <c r="U193" s="12">
        <v>98</v>
      </c>
      <c r="V193" s="12">
        <v>39</v>
      </c>
      <c r="W193" s="12">
        <v>85008</v>
      </c>
      <c r="X193" s="12">
        <v>0</v>
      </c>
      <c r="Y193" s="12">
        <v>140</v>
      </c>
      <c r="Z193" s="12">
        <v>121</v>
      </c>
      <c r="AA193" s="12">
        <v>41</v>
      </c>
      <c r="AB193" s="12">
        <v>32698</v>
      </c>
      <c r="AC193" s="12">
        <v>35</v>
      </c>
      <c r="AD193" s="12">
        <v>24</v>
      </c>
      <c r="AE193" s="12">
        <v>0</v>
      </c>
      <c r="AF193" s="12">
        <v>600640</v>
      </c>
      <c r="AG193" s="12">
        <v>105</v>
      </c>
      <c r="AH193" s="12">
        <v>82</v>
      </c>
      <c r="AI193" s="12">
        <v>24</v>
      </c>
      <c r="AJ193" s="12">
        <v>633338</v>
      </c>
      <c r="AK193" s="12">
        <v>1470600</v>
      </c>
      <c r="AL193" s="12">
        <v>140</v>
      </c>
      <c r="AM193" s="12">
        <v>106</v>
      </c>
      <c r="AN193" s="12">
        <v>24</v>
      </c>
      <c r="AO193" s="12">
        <v>0</v>
      </c>
      <c r="AP193" s="12">
        <v>35</v>
      </c>
      <c r="AQ193" s="12">
        <v>30</v>
      </c>
      <c r="AR193" s="12">
        <v>0</v>
      </c>
      <c r="AS193" s="12">
        <v>13050</v>
      </c>
      <c r="AT193" s="12">
        <v>105</v>
      </c>
      <c r="AU193" s="12">
        <v>87</v>
      </c>
      <c r="AV193" s="12">
        <v>11</v>
      </c>
      <c r="AW193" s="12">
        <v>13050</v>
      </c>
      <c r="AX193" s="12">
        <v>1254600</v>
      </c>
      <c r="AY193" s="12">
        <v>140</v>
      </c>
      <c r="AZ193" s="12">
        <v>117</v>
      </c>
      <c r="BA193" s="12">
        <v>11</v>
      </c>
      <c r="BB193" s="12">
        <f t="shared" si="12"/>
        <v>86</v>
      </c>
      <c r="BC193" s="12">
        <f t="shared" si="13"/>
        <v>66.75</v>
      </c>
      <c r="BD193" s="12">
        <f t="shared" si="11"/>
        <v>153422.5</v>
      </c>
      <c r="BE193" s="12">
        <f t="shared" si="14"/>
        <v>2298.4644194756556</v>
      </c>
    </row>
    <row r="194" spans="1:57" x14ac:dyDescent="0.25">
      <c r="A194" s="16" t="s">
        <v>214</v>
      </c>
      <c r="B194" s="12">
        <v>103867</v>
      </c>
      <c r="C194" s="12">
        <v>17</v>
      </c>
      <c r="D194" s="12">
        <v>16</v>
      </c>
      <c r="E194" s="12">
        <v>0</v>
      </c>
      <c r="F194" s="12">
        <v>211500</v>
      </c>
      <c r="G194" s="12">
        <v>51</v>
      </c>
      <c r="H194" s="12">
        <v>47</v>
      </c>
      <c r="I194" s="12">
        <v>16</v>
      </c>
      <c r="J194" s="12">
        <v>315367</v>
      </c>
      <c r="K194" s="12">
        <v>680000</v>
      </c>
      <c r="L194" s="12">
        <v>68</v>
      </c>
      <c r="M194" s="12">
        <v>63</v>
      </c>
      <c r="N194" s="12">
        <v>16</v>
      </c>
      <c r="O194" s="12">
        <v>58710</v>
      </c>
      <c r="P194" s="12">
        <v>17</v>
      </c>
      <c r="Q194" s="12">
        <v>16</v>
      </c>
      <c r="R194" s="12">
        <v>0</v>
      </c>
      <c r="S194" s="12">
        <v>0</v>
      </c>
      <c r="T194" s="12">
        <v>50</v>
      </c>
      <c r="U194" s="12">
        <v>50</v>
      </c>
      <c r="V194" s="12">
        <v>24</v>
      </c>
      <c r="W194" s="12">
        <v>58710</v>
      </c>
      <c r="X194" s="12">
        <v>675000</v>
      </c>
      <c r="Y194" s="12">
        <v>67</v>
      </c>
      <c r="Z194" s="12">
        <v>66</v>
      </c>
      <c r="AA194" s="12">
        <v>24</v>
      </c>
      <c r="AB194" s="12">
        <v>77000</v>
      </c>
      <c r="AC194" s="12">
        <v>18</v>
      </c>
      <c r="AD194" s="12">
        <v>16</v>
      </c>
      <c r="AE194" s="12">
        <v>0</v>
      </c>
      <c r="AF194" s="12">
        <v>224000</v>
      </c>
      <c r="AG194" s="12">
        <v>52</v>
      </c>
      <c r="AH194" s="12">
        <v>45</v>
      </c>
      <c r="AI194" s="12">
        <v>14</v>
      </c>
      <c r="AJ194" s="12">
        <v>301000</v>
      </c>
      <c r="AK194" s="12">
        <v>320000</v>
      </c>
      <c r="AL194" s="12">
        <v>70</v>
      </c>
      <c r="AM194" s="12">
        <v>61</v>
      </c>
      <c r="AN194" s="12">
        <v>14</v>
      </c>
      <c r="AO194" s="12">
        <v>0</v>
      </c>
      <c r="AP194" s="12">
        <v>18</v>
      </c>
      <c r="AQ194" s="12">
        <v>16</v>
      </c>
      <c r="AR194" s="12">
        <v>0</v>
      </c>
      <c r="AS194" s="12">
        <v>0</v>
      </c>
      <c r="AT194" s="12">
        <v>52</v>
      </c>
      <c r="AU194" s="12">
        <v>47</v>
      </c>
      <c r="AV194" s="12">
        <v>12</v>
      </c>
      <c r="AW194" s="12">
        <v>0</v>
      </c>
      <c r="AX194" s="12">
        <v>679500</v>
      </c>
      <c r="AY194" s="12">
        <v>70</v>
      </c>
      <c r="AZ194" s="12">
        <v>63</v>
      </c>
      <c r="BA194" s="12">
        <v>12</v>
      </c>
      <c r="BB194" s="12">
        <f t="shared" si="12"/>
        <v>63.25</v>
      </c>
      <c r="BC194" s="12">
        <f t="shared" si="13"/>
        <v>47.25</v>
      </c>
      <c r="BD194" s="12">
        <f t="shared" si="11"/>
        <v>108875</v>
      </c>
      <c r="BE194" s="12">
        <f t="shared" si="14"/>
        <v>2304.232804232804</v>
      </c>
    </row>
    <row r="195" spans="1:57" x14ac:dyDescent="0.25">
      <c r="A195" s="16" t="s">
        <v>243</v>
      </c>
      <c r="B195" s="12">
        <v>245096.82</v>
      </c>
      <c r="C195" s="12">
        <v>59</v>
      </c>
      <c r="D195" s="12">
        <v>58</v>
      </c>
      <c r="E195" s="12">
        <v>2</v>
      </c>
      <c r="F195" s="12">
        <v>392007.19</v>
      </c>
      <c r="G195" s="12">
        <v>159</v>
      </c>
      <c r="H195" s="12">
        <v>155</v>
      </c>
      <c r="I195" s="12">
        <v>32</v>
      </c>
      <c r="J195" s="12">
        <v>637104.01</v>
      </c>
      <c r="K195" s="12">
        <v>1377500</v>
      </c>
      <c r="L195" s="12">
        <v>218</v>
      </c>
      <c r="M195" s="12">
        <v>213</v>
      </c>
      <c r="N195" s="12">
        <v>34</v>
      </c>
      <c r="O195" s="12">
        <v>12800</v>
      </c>
      <c r="P195" s="12">
        <v>59</v>
      </c>
      <c r="Q195" s="12">
        <v>57</v>
      </c>
      <c r="R195" s="12">
        <v>4</v>
      </c>
      <c r="S195" s="12">
        <v>0</v>
      </c>
      <c r="T195" s="12">
        <v>158</v>
      </c>
      <c r="U195" s="12">
        <v>154</v>
      </c>
      <c r="V195" s="12">
        <v>37</v>
      </c>
      <c r="W195" s="12">
        <v>12800</v>
      </c>
      <c r="X195" s="12">
        <v>2200000</v>
      </c>
      <c r="Y195" s="12">
        <v>217</v>
      </c>
      <c r="Z195" s="12">
        <v>211</v>
      </c>
      <c r="AA195" s="12">
        <v>41</v>
      </c>
      <c r="AB195" s="12">
        <v>319605</v>
      </c>
      <c r="AC195" s="12">
        <v>61</v>
      </c>
      <c r="AD195" s="12">
        <v>53</v>
      </c>
      <c r="AE195" s="12">
        <v>4</v>
      </c>
      <c r="AF195" s="12">
        <v>693940</v>
      </c>
      <c r="AG195" s="12">
        <v>162</v>
      </c>
      <c r="AH195" s="12">
        <v>151</v>
      </c>
      <c r="AI195" s="12">
        <v>29</v>
      </c>
      <c r="AJ195" s="12">
        <v>1013545</v>
      </c>
      <c r="AK195" s="12">
        <v>1375500</v>
      </c>
      <c r="AL195" s="12">
        <v>223</v>
      </c>
      <c r="AM195" s="12">
        <v>204</v>
      </c>
      <c r="AN195" s="12">
        <v>33</v>
      </c>
      <c r="AO195" s="12">
        <v>70356.649999999994</v>
      </c>
      <c r="AP195" s="12">
        <v>61</v>
      </c>
      <c r="AQ195" s="12">
        <v>55</v>
      </c>
      <c r="AR195" s="12">
        <v>2</v>
      </c>
      <c r="AS195" s="12">
        <v>351783.35</v>
      </c>
      <c r="AT195" s="12">
        <v>162</v>
      </c>
      <c r="AU195" s="12">
        <v>159</v>
      </c>
      <c r="AV195" s="12">
        <v>16</v>
      </c>
      <c r="AW195" s="12">
        <v>422140</v>
      </c>
      <c r="AX195" s="12">
        <v>1100000</v>
      </c>
      <c r="AY195" s="12">
        <v>223</v>
      </c>
      <c r="AZ195" s="12">
        <v>214</v>
      </c>
      <c r="BA195" s="12">
        <v>18</v>
      </c>
      <c r="BB195" s="12">
        <f t="shared" si="12"/>
        <v>210.5</v>
      </c>
      <c r="BC195" s="12">
        <f t="shared" si="13"/>
        <v>154.75</v>
      </c>
      <c r="BD195" s="12">
        <f t="shared" si="11"/>
        <v>359432.63500000001</v>
      </c>
      <c r="BE195" s="12">
        <f t="shared" si="14"/>
        <v>2322.6664620355414</v>
      </c>
    </row>
    <row r="196" spans="1:57" x14ac:dyDescent="0.25">
      <c r="A196" s="16" t="s">
        <v>97</v>
      </c>
      <c r="B196" s="12">
        <v>83496</v>
      </c>
      <c r="C196" s="12">
        <v>68</v>
      </c>
      <c r="D196" s="12">
        <v>66</v>
      </c>
      <c r="E196" s="12">
        <v>3</v>
      </c>
      <c r="F196" s="12">
        <v>296003.90000000002</v>
      </c>
      <c r="G196" s="12">
        <v>124</v>
      </c>
      <c r="H196" s="12">
        <v>116</v>
      </c>
      <c r="I196" s="12">
        <v>5</v>
      </c>
      <c r="J196" s="12">
        <v>379499.9</v>
      </c>
      <c r="K196" s="12">
        <v>493000</v>
      </c>
      <c r="L196" s="12">
        <v>192</v>
      </c>
      <c r="M196" s="12">
        <v>182</v>
      </c>
      <c r="N196" s="12">
        <v>8</v>
      </c>
      <c r="O196" s="12">
        <v>0</v>
      </c>
      <c r="P196" s="12">
        <v>68</v>
      </c>
      <c r="Q196" s="12">
        <v>65</v>
      </c>
      <c r="R196" s="12">
        <v>1</v>
      </c>
      <c r="S196" s="12">
        <v>0</v>
      </c>
      <c r="T196" s="12">
        <v>124</v>
      </c>
      <c r="U196" s="12">
        <v>116</v>
      </c>
      <c r="V196" s="12">
        <v>15</v>
      </c>
      <c r="W196" s="12">
        <v>0</v>
      </c>
      <c r="X196" s="12">
        <v>504000</v>
      </c>
      <c r="Y196" s="12">
        <v>192</v>
      </c>
      <c r="Z196" s="12">
        <v>181</v>
      </c>
      <c r="AA196" s="12">
        <v>16</v>
      </c>
      <c r="AB196" s="12">
        <v>114000</v>
      </c>
      <c r="AC196" s="12">
        <v>68</v>
      </c>
      <c r="AD196" s="12">
        <v>65</v>
      </c>
      <c r="AE196" s="12">
        <v>5</v>
      </c>
      <c r="AF196" s="12">
        <v>747625</v>
      </c>
      <c r="AG196" s="12">
        <v>124</v>
      </c>
      <c r="AH196" s="12">
        <v>116</v>
      </c>
      <c r="AI196" s="12">
        <v>8</v>
      </c>
      <c r="AJ196" s="12">
        <v>861625</v>
      </c>
      <c r="AK196" s="12">
        <v>176000</v>
      </c>
      <c r="AL196" s="12">
        <v>192</v>
      </c>
      <c r="AM196" s="12">
        <v>181</v>
      </c>
      <c r="AN196" s="12">
        <v>13</v>
      </c>
      <c r="AO196" s="12">
        <v>170100</v>
      </c>
      <c r="AP196" s="12">
        <v>68</v>
      </c>
      <c r="AQ196" s="12">
        <v>61</v>
      </c>
      <c r="AR196" s="12">
        <v>3</v>
      </c>
      <c r="AS196" s="12">
        <v>203986.78</v>
      </c>
      <c r="AT196" s="12">
        <v>124</v>
      </c>
      <c r="AU196" s="12">
        <v>125</v>
      </c>
      <c r="AV196" s="12">
        <v>3</v>
      </c>
      <c r="AW196" s="12">
        <v>374086.78</v>
      </c>
      <c r="AX196" s="12">
        <v>800000</v>
      </c>
      <c r="AY196" s="12">
        <v>192</v>
      </c>
      <c r="AZ196" s="12">
        <v>186</v>
      </c>
      <c r="BA196" s="12">
        <v>6</v>
      </c>
      <c r="BB196" s="12">
        <f t="shared" si="12"/>
        <v>182.5</v>
      </c>
      <c r="BC196" s="12">
        <f t="shared" si="13"/>
        <v>118.25</v>
      </c>
      <c r="BD196" s="12">
        <f t="shared" si="11"/>
        <v>311903.92</v>
      </c>
      <c r="BE196" s="12">
        <f t="shared" si="14"/>
        <v>2637.6652854122622</v>
      </c>
    </row>
    <row r="197" spans="1:57" x14ac:dyDescent="0.25">
      <c r="A197" s="16" t="s">
        <v>78</v>
      </c>
      <c r="B197" s="12">
        <v>69010</v>
      </c>
      <c r="C197" s="12">
        <v>42</v>
      </c>
      <c r="D197" s="12">
        <v>38</v>
      </c>
      <c r="E197" s="12">
        <v>3</v>
      </c>
      <c r="F197" s="12">
        <v>296876</v>
      </c>
      <c r="G197" s="12">
        <v>94</v>
      </c>
      <c r="H197" s="12">
        <v>89</v>
      </c>
      <c r="I197" s="12">
        <v>9</v>
      </c>
      <c r="J197" s="12">
        <v>365886</v>
      </c>
      <c r="K197" s="12">
        <v>500000</v>
      </c>
      <c r="L197" s="12">
        <v>136</v>
      </c>
      <c r="M197" s="12">
        <v>127</v>
      </c>
      <c r="N197" s="12">
        <v>12</v>
      </c>
      <c r="O197" s="12">
        <v>17730</v>
      </c>
      <c r="P197" s="12">
        <v>42</v>
      </c>
      <c r="Q197" s="12">
        <v>38</v>
      </c>
      <c r="R197" s="12">
        <v>1</v>
      </c>
      <c r="S197" s="12">
        <v>0</v>
      </c>
      <c r="T197" s="12">
        <v>94</v>
      </c>
      <c r="U197" s="12">
        <v>93</v>
      </c>
      <c r="V197" s="12">
        <v>16</v>
      </c>
      <c r="W197" s="12">
        <v>17730</v>
      </c>
      <c r="X197" s="12">
        <v>600000</v>
      </c>
      <c r="Y197" s="12">
        <v>136</v>
      </c>
      <c r="Z197" s="12">
        <v>131</v>
      </c>
      <c r="AA197" s="12">
        <v>17</v>
      </c>
      <c r="AB197" s="12">
        <v>30510</v>
      </c>
      <c r="AC197" s="12">
        <v>42</v>
      </c>
      <c r="AD197" s="12">
        <v>39</v>
      </c>
      <c r="AE197" s="12">
        <v>10</v>
      </c>
      <c r="AF197" s="12">
        <v>535401.22</v>
      </c>
      <c r="AG197" s="12">
        <v>94</v>
      </c>
      <c r="AH197" s="12">
        <v>91</v>
      </c>
      <c r="AI197" s="12">
        <v>10</v>
      </c>
      <c r="AJ197" s="12">
        <v>565911.22</v>
      </c>
      <c r="AK197" s="12">
        <v>500000</v>
      </c>
      <c r="AL197" s="12">
        <v>136</v>
      </c>
      <c r="AM197" s="12">
        <v>130</v>
      </c>
      <c r="AN197" s="12">
        <v>20</v>
      </c>
      <c r="AO197" s="12">
        <v>0</v>
      </c>
      <c r="AP197" s="12">
        <v>42</v>
      </c>
      <c r="AQ197" s="12">
        <v>32</v>
      </c>
      <c r="AR197" s="12">
        <v>0</v>
      </c>
      <c r="AS197" s="12">
        <v>62950</v>
      </c>
      <c r="AT197" s="12">
        <v>94</v>
      </c>
      <c r="AU197" s="12">
        <v>91</v>
      </c>
      <c r="AV197" s="12">
        <v>8</v>
      </c>
      <c r="AW197" s="12">
        <v>62950</v>
      </c>
      <c r="AX197" s="12">
        <v>600000</v>
      </c>
      <c r="AY197" s="12">
        <v>136</v>
      </c>
      <c r="AZ197" s="12">
        <v>123</v>
      </c>
      <c r="BA197" s="12">
        <v>8</v>
      </c>
      <c r="BB197" s="12">
        <f t="shared" si="12"/>
        <v>127.75</v>
      </c>
      <c r="BC197" s="12">
        <f t="shared" si="13"/>
        <v>91</v>
      </c>
      <c r="BD197" s="12">
        <f t="shared" si="11"/>
        <v>223806.80499999999</v>
      </c>
      <c r="BE197" s="12">
        <f t="shared" si="14"/>
        <v>2459.4154395604396</v>
      </c>
    </row>
    <row r="198" spans="1:57" x14ac:dyDescent="0.25">
      <c r="A198" s="16" t="s">
        <v>282</v>
      </c>
      <c r="B198" s="12">
        <v>220000</v>
      </c>
      <c r="C198" s="12">
        <v>24</v>
      </c>
      <c r="D198" s="12">
        <v>24</v>
      </c>
      <c r="E198" s="12">
        <v>2</v>
      </c>
      <c r="F198" s="12">
        <v>650000</v>
      </c>
      <c r="G198" s="12">
        <v>71</v>
      </c>
      <c r="H198" s="12">
        <v>69</v>
      </c>
      <c r="I198" s="12">
        <v>21</v>
      </c>
      <c r="J198" s="12">
        <v>870000</v>
      </c>
      <c r="K198" s="12">
        <v>1260000</v>
      </c>
      <c r="L198" s="12">
        <v>95</v>
      </c>
      <c r="M198" s="12">
        <v>93</v>
      </c>
      <c r="N198" s="12">
        <v>23</v>
      </c>
      <c r="O198" s="12">
        <v>47665.67</v>
      </c>
      <c r="P198" s="12">
        <v>24</v>
      </c>
      <c r="Q198" s="12">
        <v>23</v>
      </c>
      <c r="R198" s="12">
        <v>1</v>
      </c>
      <c r="S198" s="12">
        <v>0</v>
      </c>
      <c r="T198" s="12">
        <v>71</v>
      </c>
      <c r="U198" s="12">
        <v>70</v>
      </c>
      <c r="V198" s="12">
        <v>22</v>
      </c>
      <c r="W198" s="12">
        <v>47665.67</v>
      </c>
      <c r="X198" s="12">
        <v>1020000</v>
      </c>
      <c r="Y198" s="12">
        <v>95</v>
      </c>
      <c r="Z198" s="12">
        <v>93</v>
      </c>
      <c r="AA198" s="12">
        <v>23</v>
      </c>
      <c r="AB198" s="12">
        <v>25882.42</v>
      </c>
      <c r="AC198" s="12">
        <v>25</v>
      </c>
      <c r="AD198" s="12">
        <v>23</v>
      </c>
      <c r="AE198" s="12">
        <v>4</v>
      </c>
      <c r="AF198" s="12">
        <v>0</v>
      </c>
      <c r="AG198" s="12">
        <v>73</v>
      </c>
      <c r="AH198" s="12">
        <v>71</v>
      </c>
      <c r="AI198" s="12">
        <v>12</v>
      </c>
      <c r="AJ198" s="12">
        <v>25882.42</v>
      </c>
      <c r="AK198" s="12">
        <v>1500000</v>
      </c>
      <c r="AL198" s="12">
        <v>98</v>
      </c>
      <c r="AM198" s="12">
        <v>94</v>
      </c>
      <c r="AN198" s="12">
        <v>16</v>
      </c>
      <c r="AO198" s="12">
        <v>7940</v>
      </c>
      <c r="AP198" s="12">
        <v>25</v>
      </c>
      <c r="AQ198" s="12">
        <v>20</v>
      </c>
      <c r="AR198" s="12">
        <v>0</v>
      </c>
      <c r="AS198" s="12">
        <v>0</v>
      </c>
      <c r="AT198" s="12">
        <v>73</v>
      </c>
      <c r="AU198" s="12">
        <v>73</v>
      </c>
      <c r="AV198" s="12">
        <v>8</v>
      </c>
      <c r="AW198" s="12">
        <v>7940</v>
      </c>
      <c r="AX198" s="12">
        <v>1000000</v>
      </c>
      <c r="AY198" s="12">
        <v>98</v>
      </c>
      <c r="AZ198" s="12">
        <v>93</v>
      </c>
      <c r="BA198" s="12">
        <v>8</v>
      </c>
      <c r="BB198" s="12">
        <f t="shared" si="12"/>
        <v>93.25</v>
      </c>
      <c r="BC198" s="12">
        <f t="shared" si="13"/>
        <v>70.75</v>
      </c>
      <c r="BD198" s="12">
        <f t="shared" si="11"/>
        <v>162500</v>
      </c>
      <c r="BE198" s="12">
        <f t="shared" si="14"/>
        <v>2296.8197879858658</v>
      </c>
    </row>
    <row r="199" spans="1:57" x14ac:dyDescent="0.25">
      <c r="A199" s="16" t="s">
        <v>62</v>
      </c>
      <c r="B199" s="12">
        <v>72500</v>
      </c>
      <c r="C199" s="12">
        <v>71</v>
      </c>
      <c r="D199" s="12">
        <v>70</v>
      </c>
      <c r="E199" s="12">
        <v>1</v>
      </c>
      <c r="F199" s="12">
        <v>257500</v>
      </c>
      <c r="G199" s="12">
        <v>140</v>
      </c>
      <c r="H199" s="12">
        <v>137</v>
      </c>
      <c r="I199" s="12">
        <v>10</v>
      </c>
      <c r="J199" s="12">
        <v>330000</v>
      </c>
      <c r="K199" s="12">
        <v>300000</v>
      </c>
      <c r="L199" s="12">
        <v>211</v>
      </c>
      <c r="M199" s="12">
        <v>207</v>
      </c>
      <c r="N199" s="12">
        <v>11</v>
      </c>
      <c r="O199" s="12">
        <v>0</v>
      </c>
      <c r="P199" s="12">
        <v>71</v>
      </c>
      <c r="Q199" s="12">
        <v>71</v>
      </c>
      <c r="R199" s="12">
        <v>1</v>
      </c>
      <c r="S199" s="12">
        <v>0</v>
      </c>
      <c r="T199" s="12">
        <v>140</v>
      </c>
      <c r="U199" s="12">
        <v>137</v>
      </c>
      <c r="V199" s="12">
        <v>7</v>
      </c>
      <c r="W199" s="12">
        <v>0</v>
      </c>
      <c r="X199" s="12">
        <v>320000</v>
      </c>
      <c r="Y199" s="12">
        <v>211</v>
      </c>
      <c r="Z199" s="12">
        <v>208</v>
      </c>
      <c r="AA199" s="12">
        <v>8</v>
      </c>
      <c r="AB199" s="12">
        <v>482603.4</v>
      </c>
      <c r="AC199" s="12">
        <v>71</v>
      </c>
      <c r="AD199" s="12">
        <v>70</v>
      </c>
      <c r="AE199" s="12">
        <v>6</v>
      </c>
      <c r="AF199" s="12">
        <v>433103.6</v>
      </c>
      <c r="AG199" s="12">
        <v>140</v>
      </c>
      <c r="AH199" s="12">
        <v>138</v>
      </c>
      <c r="AI199" s="12">
        <v>11</v>
      </c>
      <c r="AJ199" s="12">
        <v>915707</v>
      </c>
      <c r="AK199" s="12">
        <v>400000</v>
      </c>
      <c r="AL199" s="12">
        <v>211</v>
      </c>
      <c r="AM199" s="12">
        <v>208</v>
      </c>
      <c r="AN199" s="12">
        <v>17</v>
      </c>
      <c r="AO199" s="12">
        <v>0</v>
      </c>
      <c r="AP199" s="12">
        <v>71</v>
      </c>
      <c r="AQ199" s="12">
        <v>68</v>
      </c>
      <c r="AR199" s="12">
        <v>2</v>
      </c>
      <c r="AS199" s="12">
        <v>746250</v>
      </c>
      <c r="AT199" s="12">
        <v>140</v>
      </c>
      <c r="AU199" s="12">
        <v>137</v>
      </c>
      <c r="AV199" s="12">
        <v>11</v>
      </c>
      <c r="AW199" s="12">
        <v>746250</v>
      </c>
      <c r="AX199" s="12">
        <v>1000000</v>
      </c>
      <c r="AY199" s="12">
        <v>211</v>
      </c>
      <c r="AZ199" s="12">
        <v>205</v>
      </c>
      <c r="BA199" s="12">
        <v>13</v>
      </c>
      <c r="BB199" s="12">
        <f t="shared" si="12"/>
        <v>207</v>
      </c>
      <c r="BC199" s="12">
        <f t="shared" si="13"/>
        <v>137.25</v>
      </c>
      <c r="BD199" s="12">
        <f t="shared" si="11"/>
        <v>359213.4</v>
      </c>
      <c r="BE199" s="12">
        <f t="shared" si="14"/>
        <v>2617.2196721311475</v>
      </c>
    </row>
    <row r="200" spans="1:57" x14ac:dyDescent="0.25">
      <c r="A200" s="16" t="s">
        <v>69</v>
      </c>
      <c r="B200" s="12">
        <v>117500</v>
      </c>
      <c r="C200" s="12">
        <v>40</v>
      </c>
      <c r="D200" s="12">
        <v>38</v>
      </c>
      <c r="E200" s="12">
        <v>1</v>
      </c>
      <c r="F200" s="12">
        <v>168600</v>
      </c>
      <c r="G200" s="12">
        <v>73</v>
      </c>
      <c r="H200" s="12">
        <v>68</v>
      </c>
      <c r="I200" s="12">
        <v>6</v>
      </c>
      <c r="J200" s="12">
        <v>286100</v>
      </c>
      <c r="K200" s="12">
        <v>100000</v>
      </c>
      <c r="L200" s="12">
        <v>113</v>
      </c>
      <c r="M200" s="12">
        <v>106</v>
      </c>
      <c r="N200" s="12">
        <v>7</v>
      </c>
      <c r="O200" s="12">
        <v>33000</v>
      </c>
      <c r="P200" s="12">
        <v>40</v>
      </c>
      <c r="Q200" s="12">
        <v>39</v>
      </c>
      <c r="R200" s="12">
        <v>2</v>
      </c>
      <c r="S200" s="12">
        <v>0</v>
      </c>
      <c r="T200" s="12">
        <v>73</v>
      </c>
      <c r="U200" s="12">
        <v>69</v>
      </c>
      <c r="V200" s="12">
        <v>7</v>
      </c>
      <c r="W200" s="12">
        <v>33000</v>
      </c>
      <c r="X200" s="12">
        <v>100000</v>
      </c>
      <c r="Y200" s="12">
        <v>113</v>
      </c>
      <c r="Z200" s="12">
        <v>108</v>
      </c>
      <c r="AA200" s="12">
        <v>9</v>
      </c>
      <c r="AB200" s="12">
        <v>42699.839999999997</v>
      </c>
      <c r="AC200" s="12">
        <v>40</v>
      </c>
      <c r="AD200" s="12">
        <v>38</v>
      </c>
      <c r="AE200" s="12">
        <v>0</v>
      </c>
      <c r="AF200" s="12">
        <v>468878</v>
      </c>
      <c r="AG200" s="12">
        <v>73</v>
      </c>
      <c r="AH200" s="12">
        <v>70</v>
      </c>
      <c r="AI200" s="12">
        <v>8</v>
      </c>
      <c r="AJ200" s="12">
        <v>511577.83999999997</v>
      </c>
      <c r="AK200" s="12">
        <v>0</v>
      </c>
      <c r="AL200" s="12">
        <v>113</v>
      </c>
      <c r="AM200" s="12">
        <v>108</v>
      </c>
      <c r="AN200" s="12">
        <v>8</v>
      </c>
      <c r="AO200" s="12">
        <v>316200</v>
      </c>
      <c r="AP200" s="12">
        <v>40</v>
      </c>
      <c r="AQ200" s="12">
        <v>40</v>
      </c>
      <c r="AR200" s="12">
        <v>0</v>
      </c>
      <c r="AS200" s="12">
        <v>123800</v>
      </c>
      <c r="AT200" s="12">
        <v>73</v>
      </c>
      <c r="AU200" s="12">
        <v>72</v>
      </c>
      <c r="AV200" s="12">
        <v>2</v>
      </c>
      <c r="AW200" s="12">
        <v>440000</v>
      </c>
      <c r="AX200" s="12">
        <v>50000</v>
      </c>
      <c r="AY200" s="12">
        <v>113</v>
      </c>
      <c r="AZ200" s="12">
        <v>112</v>
      </c>
      <c r="BA200" s="12">
        <v>2</v>
      </c>
      <c r="BB200" s="12">
        <f t="shared" si="12"/>
        <v>108.5</v>
      </c>
      <c r="BC200" s="12">
        <f t="shared" si="13"/>
        <v>69.75</v>
      </c>
      <c r="BD200" s="12">
        <f t="shared" ref="BD200:BD263" si="15">(SUM(F200)+S200+AF200+AS200)/4</f>
        <v>190319.5</v>
      </c>
      <c r="BE200" s="12">
        <f t="shared" si="14"/>
        <v>2728.5949820788533</v>
      </c>
    </row>
    <row r="201" spans="1:57" x14ac:dyDescent="0.25">
      <c r="A201" s="16" t="s">
        <v>72</v>
      </c>
      <c r="B201" s="12">
        <v>54000</v>
      </c>
      <c r="C201" s="12">
        <v>74</v>
      </c>
      <c r="D201" s="12">
        <v>69</v>
      </c>
      <c r="E201" s="12">
        <v>2</v>
      </c>
      <c r="F201" s="12">
        <v>485942.05</v>
      </c>
      <c r="G201" s="12">
        <v>138</v>
      </c>
      <c r="H201" s="12">
        <v>119</v>
      </c>
      <c r="I201" s="12">
        <v>24</v>
      </c>
      <c r="J201" s="12">
        <v>539942.05000000005</v>
      </c>
      <c r="K201" s="12">
        <v>860000</v>
      </c>
      <c r="L201" s="12">
        <v>212</v>
      </c>
      <c r="M201" s="12">
        <v>188</v>
      </c>
      <c r="N201" s="12">
        <v>26</v>
      </c>
      <c r="O201" s="12">
        <v>0</v>
      </c>
      <c r="P201" s="12">
        <v>74</v>
      </c>
      <c r="Q201" s="12">
        <v>70</v>
      </c>
      <c r="R201" s="12">
        <v>3</v>
      </c>
      <c r="S201" s="12">
        <v>0</v>
      </c>
      <c r="T201" s="12">
        <v>138</v>
      </c>
      <c r="U201" s="12">
        <v>125</v>
      </c>
      <c r="V201" s="12">
        <v>33</v>
      </c>
      <c r="W201" s="12">
        <v>0</v>
      </c>
      <c r="X201" s="12">
        <v>1200000</v>
      </c>
      <c r="Y201" s="12">
        <v>212</v>
      </c>
      <c r="Z201" s="12">
        <v>195</v>
      </c>
      <c r="AA201" s="12">
        <v>36</v>
      </c>
      <c r="AB201" s="12">
        <v>147316.96</v>
      </c>
      <c r="AC201" s="12">
        <v>74</v>
      </c>
      <c r="AD201" s="12">
        <v>68</v>
      </c>
      <c r="AE201" s="12">
        <v>3</v>
      </c>
      <c r="AF201" s="12">
        <v>805723.04</v>
      </c>
      <c r="AG201" s="12">
        <v>138</v>
      </c>
      <c r="AH201" s="12">
        <v>126</v>
      </c>
      <c r="AI201" s="12">
        <v>33</v>
      </c>
      <c r="AJ201" s="12">
        <v>953040</v>
      </c>
      <c r="AK201" s="12">
        <v>739000</v>
      </c>
      <c r="AL201" s="12">
        <v>212</v>
      </c>
      <c r="AM201" s="12">
        <v>194</v>
      </c>
      <c r="AN201" s="12">
        <v>36</v>
      </c>
      <c r="AO201" s="12">
        <v>0</v>
      </c>
      <c r="AP201" s="12">
        <v>74</v>
      </c>
      <c r="AQ201" s="12">
        <v>68</v>
      </c>
      <c r="AR201" s="12">
        <v>2</v>
      </c>
      <c r="AS201" s="12">
        <v>99999</v>
      </c>
      <c r="AT201" s="12">
        <v>139</v>
      </c>
      <c r="AU201" s="12">
        <v>126</v>
      </c>
      <c r="AV201" s="12">
        <v>10</v>
      </c>
      <c r="AW201" s="12">
        <v>99999</v>
      </c>
      <c r="AX201" s="12">
        <v>980000</v>
      </c>
      <c r="AY201" s="12">
        <v>213</v>
      </c>
      <c r="AZ201" s="12">
        <v>194</v>
      </c>
      <c r="BA201" s="12">
        <v>12</v>
      </c>
      <c r="BB201" s="12">
        <f t="shared" ref="BB201:BB264" si="16">(SUM(M201)+Z201+AM201+AZ201)/4</f>
        <v>192.75</v>
      </c>
      <c r="BC201" s="12">
        <f t="shared" ref="BC201:BC264" si="17">(SUM(H201)+U201+AH201+AU201)/4</f>
        <v>124</v>
      </c>
      <c r="BD201" s="12">
        <f t="shared" si="15"/>
        <v>347916.02250000002</v>
      </c>
      <c r="BE201" s="12">
        <f t="shared" ref="BE201:BE264" si="18">SUM(BD201)/BC201</f>
        <v>2805.774375</v>
      </c>
    </row>
    <row r="202" spans="1:57" x14ac:dyDescent="0.25">
      <c r="A202" s="16" t="s">
        <v>164</v>
      </c>
      <c r="B202" s="12">
        <v>581459.6</v>
      </c>
      <c r="C202" s="12">
        <v>409</v>
      </c>
      <c r="D202" s="12">
        <v>381</v>
      </c>
      <c r="E202" s="12">
        <v>47</v>
      </c>
      <c r="F202" s="12">
        <v>2082328.91</v>
      </c>
      <c r="G202" s="12">
        <v>1130</v>
      </c>
      <c r="H202" s="12">
        <v>1061</v>
      </c>
      <c r="I202" s="12">
        <v>203</v>
      </c>
      <c r="J202" s="12">
        <v>2663788.5099999998</v>
      </c>
      <c r="K202" s="12">
        <v>1710500</v>
      </c>
      <c r="L202" s="12">
        <v>1539</v>
      </c>
      <c r="M202" s="12">
        <v>1442</v>
      </c>
      <c r="N202" s="12">
        <v>250</v>
      </c>
      <c r="O202" s="12">
        <v>957678.15</v>
      </c>
      <c r="P202" s="12">
        <v>409</v>
      </c>
      <c r="Q202" s="12">
        <v>368</v>
      </c>
      <c r="R202" s="12">
        <v>56</v>
      </c>
      <c r="S202" s="12">
        <v>945536.09</v>
      </c>
      <c r="T202" s="12">
        <v>1130</v>
      </c>
      <c r="U202" s="12">
        <v>1061</v>
      </c>
      <c r="V202" s="12">
        <v>174</v>
      </c>
      <c r="W202" s="12">
        <v>1903214.24</v>
      </c>
      <c r="X202" s="12">
        <v>18163000</v>
      </c>
      <c r="Y202" s="12">
        <v>1539</v>
      </c>
      <c r="Z202" s="12">
        <v>1429</v>
      </c>
      <c r="AA202" s="12">
        <v>230</v>
      </c>
      <c r="AB202" s="12">
        <v>1093438.69</v>
      </c>
      <c r="AC202" s="12">
        <v>409</v>
      </c>
      <c r="AD202" s="12">
        <v>373</v>
      </c>
      <c r="AE202" s="12">
        <v>59</v>
      </c>
      <c r="AF202" s="12">
        <v>4606084.5999999996</v>
      </c>
      <c r="AG202" s="12">
        <v>1130</v>
      </c>
      <c r="AH202" s="12">
        <v>1089</v>
      </c>
      <c r="AI202" s="12">
        <v>200</v>
      </c>
      <c r="AJ202" s="12">
        <v>5699523.2899999991</v>
      </c>
      <c r="AK202" s="12">
        <v>19623200</v>
      </c>
      <c r="AL202" s="12">
        <v>1539</v>
      </c>
      <c r="AM202" s="12">
        <v>1462</v>
      </c>
      <c r="AN202" s="12">
        <v>259</v>
      </c>
      <c r="AO202" s="12">
        <v>604798.88</v>
      </c>
      <c r="AP202" s="12">
        <v>409</v>
      </c>
      <c r="AQ202" s="12">
        <v>357</v>
      </c>
      <c r="AR202" s="12">
        <v>35</v>
      </c>
      <c r="AS202" s="12">
        <v>2779937.09</v>
      </c>
      <c r="AT202" s="12">
        <v>1130</v>
      </c>
      <c r="AU202" s="12">
        <v>1096</v>
      </c>
      <c r="AV202" s="12">
        <v>110</v>
      </c>
      <c r="AW202" s="12">
        <v>3384735.9699999997</v>
      </c>
      <c r="AX202" s="12">
        <v>19555200</v>
      </c>
      <c r="AY202" s="12">
        <v>1539</v>
      </c>
      <c r="AZ202" s="12">
        <v>1453</v>
      </c>
      <c r="BA202" s="12">
        <v>145</v>
      </c>
      <c r="BB202" s="12">
        <f t="shared" si="16"/>
        <v>1446.5</v>
      </c>
      <c r="BC202" s="12">
        <f t="shared" si="17"/>
        <v>1076.75</v>
      </c>
      <c r="BD202" s="12">
        <f t="shared" si="15"/>
        <v>2603471.6724999999</v>
      </c>
      <c r="BE202" s="12">
        <f t="shared" si="18"/>
        <v>2417.8980009287206</v>
      </c>
    </row>
    <row r="203" spans="1:57" x14ac:dyDescent="0.25">
      <c r="A203" s="16" t="s">
        <v>37</v>
      </c>
      <c r="B203" s="12">
        <v>0</v>
      </c>
      <c r="C203" s="12">
        <v>41</v>
      </c>
      <c r="D203" s="12">
        <v>41</v>
      </c>
      <c r="E203" s="12">
        <v>3</v>
      </c>
      <c r="F203" s="12">
        <v>300000</v>
      </c>
      <c r="G203" s="12">
        <v>81</v>
      </c>
      <c r="H203" s="12">
        <v>84</v>
      </c>
      <c r="I203" s="12">
        <v>5</v>
      </c>
      <c r="J203" s="12">
        <v>300000</v>
      </c>
      <c r="K203" s="12">
        <v>350000</v>
      </c>
      <c r="L203" s="12">
        <v>122</v>
      </c>
      <c r="M203" s="12">
        <v>125</v>
      </c>
      <c r="N203" s="12">
        <v>8</v>
      </c>
      <c r="O203" s="12">
        <v>0</v>
      </c>
      <c r="P203" s="12">
        <v>41</v>
      </c>
      <c r="Q203" s="12">
        <v>38</v>
      </c>
      <c r="R203" s="12">
        <v>2</v>
      </c>
      <c r="S203" s="12">
        <v>0</v>
      </c>
      <c r="T203" s="12">
        <v>81</v>
      </c>
      <c r="U203" s="12">
        <v>89</v>
      </c>
      <c r="V203" s="12">
        <v>7</v>
      </c>
      <c r="W203" s="12">
        <v>0</v>
      </c>
      <c r="X203" s="12">
        <v>550000</v>
      </c>
      <c r="Y203" s="12">
        <v>122</v>
      </c>
      <c r="Z203" s="12">
        <v>127</v>
      </c>
      <c r="AA203" s="12">
        <v>9</v>
      </c>
      <c r="AB203" s="12">
        <v>213978</v>
      </c>
      <c r="AC203" s="12">
        <v>41</v>
      </c>
      <c r="AD203" s="12">
        <v>39</v>
      </c>
      <c r="AE203" s="12">
        <v>3</v>
      </c>
      <c r="AF203" s="12">
        <v>318992</v>
      </c>
      <c r="AG203" s="12">
        <v>82</v>
      </c>
      <c r="AH203" s="12">
        <v>92</v>
      </c>
      <c r="AI203" s="12">
        <v>6</v>
      </c>
      <c r="AJ203" s="12">
        <v>532970</v>
      </c>
      <c r="AK203" s="12">
        <v>700000</v>
      </c>
      <c r="AL203" s="12">
        <v>123</v>
      </c>
      <c r="AM203" s="12">
        <v>131</v>
      </c>
      <c r="AN203" s="12">
        <v>9</v>
      </c>
      <c r="AO203" s="12">
        <v>136025</v>
      </c>
      <c r="AP203" s="12">
        <v>41</v>
      </c>
      <c r="AQ203" s="12">
        <v>38</v>
      </c>
      <c r="AR203" s="12">
        <v>1</v>
      </c>
      <c r="AS203" s="12">
        <v>281925</v>
      </c>
      <c r="AT203" s="12">
        <v>82</v>
      </c>
      <c r="AU203" s="12">
        <v>97</v>
      </c>
      <c r="AV203" s="12">
        <v>7</v>
      </c>
      <c r="AW203" s="12">
        <v>417950</v>
      </c>
      <c r="AX203" s="12">
        <v>600000</v>
      </c>
      <c r="AY203" s="12">
        <v>123</v>
      </c>
      <c r="AZ203" s="12">
        <v>135</v>
      </c>
      <c r="BA203" s="12">
        <v>8</v>
      </c>
      <c r="BB203" s="12">
        <f t="shared" si="16"/>
        <v>129.5</v>
      </c>
      <c r="BC203" s="12">
        <f t="shared" si="17"/>
        <v>90.5</v>
      </c>
      <c r="BD203" s="12">
        <f t="shared" si="15"/>
        <v>225229.25</v>
      </c>
      <c r="BE203" s="12">
        <f t="shared" si="18"/>
        <v>2488.720994475138</v>
      </c>
    </row>
    <row r="204" spans="1:57" x14ac:dyDescent="0.25">
      <c r="A204" s="16" t="s">
        <v>103</v>
      </c>
      <c r="B204" s="12">
        <v>7050</v>
      </c>
      <c r="C204" s="12">
        <v>17</v>
      </c>
      <c r="D204" s="12">
        <v>15</v>
      </c>
      <c r="E204" s="12">
        <v>2</v>
      </c>
      <c r="F204" s="12">
        <v>142950</v>
      </c>
      <c r="G204" s="12">
        <v>37</v>
      </c>
      <c r="H204" s="12">
        <v>34</v>
      </c>
      <c r="I204" s="12">
        <v>9</v>
      </c>
      <c r="J204" s="12">
        <v>150000</v>
      </c>
      <c r="K204" s="12">
        <v>100000</v>
      </c>
      <c r="L204" s="12">
        <v>54</v>
      </c>
      <c r="M204" s="12">
        <v>49</v>
      </c>
      <c r="N204" s="12">
        <v>11</v>
      </c>
      <c r="O204" s="12">
        <v>0</v>
      </c>
      <c r="P204" s="12">
        <v>17</v>
      </c>
      <c r="Q204" s="12">
        <v>15</v>
      </c>
      <c r="R204" s="12">
        <v>0</v>
      </c>
      <c r="S204" s="12">
        <v>0</v>
      </c>
      <c r="T204" s="12">
        <v>37</v>
      </c>
      <c r="U204" s="12">
        <v>33</v>
      </c>
      <c r="V204" s="12">
        <v>2</v>
      </c>
      <c r="W204" s="12">
        <v>0</v>
      </c>
      <c r="X204" s="12">
        <v>150000</v>
      </c>
      <c r="Y204" s="12">
        <v>54</v>
      </c>
      <c r="Z204" s="12">
        <v>48</v>
      </c>
      <c r="AA204" s="12">
        <v>2</v>
      </c>
      <c r="AB204" s="12">
        <v>5900</v>
      </c>
      <c r="AC204" s="12">
        <v>17</v>
      </c>
      <c r="AD204" s="12">
        <v>15</v>
      </c>
      <c r="AE204" s="12">
        <v>1</v>
      </c>
      <c r="AF204" s="12">
        <v>221099.5</v>
      </c>
      <c r="AG204" s="12">
        <v>37</v>
      </c>
      <c r="AH204" s="12">
        <v>35</v>
      </c>
      <c r="AI204" s="12">
        <v>9</v>
      </c>
      <c r="AJ204" s="12">
        <v>226999.5</v>
      </c>
      <c r="AK204" s="12">
        <v>300000</v>
      </c>
      <c r="AL204" s="12">
        <v>54</v>
      </c>
      <c r="AM204" s="12">
        <v>50</v>
      </c>
      <c r="AN204" s="12">
        <v>10</v>
      </c>
      <c r="AO204" s="12">
        <v>61638</v>
      </c>
      <c r="AP204" s="12">
        <v>17</v>
      </c>
      <c r="AQ204" s="12">
        <v>14</v>
      </c>
      <c r="AR204" s="12">
        <v>0</v>
      </c>
      <c r="AS204" s="12">
        <v>0</v>
      </c>
      <c r="AT204" s="12">
        <v>37</v>
      </c>
      <c r="AU204" s="12">
        <v>31</v>
      </c>
      <c r="AV204" s="12">
        <v>2</v>
      </c>
      <c r="AW204" s="12">
        <v>61638</v>
      </c>
      <c r="AX204" s="12">
        <v>150000</v>
      </c>
      <c r="AY204" s="12">
        <v>54</v>
      </c>
      <c r="AZ204" s="12">
        <v>45</v>
      </c>
      <c r="BA204" s="12">
        <v>2</v>
      </c>
      <c r="BB204" s="12">
        <f t="shared" si="16"/>
        <v>48</v>
      </c>
      <c r="BC204" s="12">
        <f t="shared" si="17"/>
        <v>33.25</v>
      </c>
      <c r="BD204" s="12">
        <f t="shared" si="15"/>
        <v>91012.375</v>
      </c>
      <c r="BE204" s="12">
        <f t="shared" si="18"/>
        <v>2737.2142857142858</v>
      </c>
    </row>
    <row r="205" spans="1:57" x14ac:dyDescent="0.25">
      <c r="A205" s="16" t="s">
        <v>197</v>
      </c>
      <c r="B205" s="12">
        <v>362300</v>
      </c>
      <c r="C205" s="12">
        <v>50</v>
      </c>
      <c r="D205" s="12">
        <v>45</v>
      </c>
      <c r="E205" s="12">
        <v>3</v>
      </c>
      <c r="F205" s="12">
        <v>784900</v>
      </c>
      <c r="G205" s="12">
        <v>122</v>
      </c>
      <c r="H205" s="12">
        <v>111</v>
      </c>
      <c r="I205" s="12">
        <v>22</v>
      </c>
      <c r="J205" s="12">
        <v>1147200</v>
      </c>
      <c r="K205" s="12">
        <v>1800000</v>
      </c>
      <c r="L205" s="12">
        <v>172</v>
      </c>
      <c r="M205" s="12">
        <v>156</v>
      </c>
      <c r="N205" s="12">
        <v>25</v>
      </c>
      <c r="O205" s="12">
        <v>0</v>
      </c>
      <c r="P205" s="12">
        <v>50</v>
      </c>
      <c r="Q205" s="12">
        <v>46</v>
      </c>
      <c r="R205" s="12">
        <v>0</v>
      </c>
      <c r="S205" s="12">
        <v>0</v>
      </c>
      <c r="T205" s="12">
        <v>121</v>
      </c>
      <c r="U205" s="12">
        <v>113</v>
      </c>
      <c r="V205" s="12">
        <v>22</v>
      </c>
      <c r="W205" s="12">
        <v>0</v>
      </c>
      <c r="X205" s="12">
        <v>1185100</v>
      </c>
      <c r="Y205" s="12">
        <v>171</v>
      </c>
      <c r="Z205" s="12">
        <v>159</v>
      </c>
      <c r="AA205" s="12">
        <v>22</v>
      </c>
      <c r="AB205" s="12">
        <v>367079.18</v>
      </c>
      <c r="AC205" s="12">
        <v>50</v>
      </c>
      <c r="AD205" s="12">
        <v>50</v>
      </c>
      <c r="AE205" s="12">
        <v>3</v>
      </c>
      <c r="AF205" s="12">
        <v>405600</v>
      </c>
      <c r="AG205" s="12">
        <v>121</v>
      </c>
      <c r="AH205" s="12">
        <v>119</v>
      </c>
      <c r="AI205" s="12">
        <v>29</v>
      </c>
      <c r="AJ205" s="12">
        <v>772679.17999999993</v>
      </c>
      <c r="AK205" s="12">
        <v>1583300</v>
      </c>
      <c r="AL205" s="12">
        <v>171</v>
      </c>
      <c r="AM205" s="12">
        <v>169</v>
      </c>
      <c r="AN205" s="12">
        <v>32</v>
      </c>
      <c r="AO205" s="12">
        <v>0</v>
      </c>
      <c r="AP205" s="12">
        <v>50</v>
      </c>
      <c r="AQ205" s="12">
        <v>47</v>
      </c>
      <c r="AR205" s="12">
        <v>1</v>
      </c>
      <c r="AS205" s="12">
        <v>0</v>
      </c>
      <c r="AT205" s="12">
        <v>121</v>
      </c>
      <c r="AU205" s="12">
        <v>115</v>
      </c>
      <c r="AV205" s="12">
        <v>12</v>
      </c>
      <c r="AW205" s="12">
        <v>0</v>
      </c>
      <c r="AX205" s="12">
        <v>2942700</v>
      </c>
      <c r="AY205" s="12">
        <v>171</v>
      </c>
      <c r="AZ205" s="12">
        <v>162</v>
      </c>
      <c r="BA205" s="12">
        <v>13</v>
      </c>
      <c r="BB205" s="12">
        <f t="shared" si="16"/>
        <v>161.5</v>
      </c>
      <c r="BC205" s="12">
        <f t="shared" si="17"/>
        <v>114.5</v>
      </c>
      <c r="BD205" s="12">
        <f t="shared" si="15"/>
        <v>297625</v>
      </c>
      <c r="BE205" s="12">
        <f t="shared" si="18"/>
        <v>2599.3449781659388</v>
      </c>
    </row>
    <row r="206" spans="1:57" x14ac:dyDescent="0.25">
      <c r="A206" s="16" t="s">
        <v>111</v>
      </c>
      <c r="B206" s="12">
        <v>232400</v>
      </c>
      <c r="C206" s="12">
        <v>14</v>
      </c>
      <c r="D206" s="12">
        <v>13</v>
      </c>
      <c r="E206" s="12">
        <v>0</v>
      </c>
      <c r="F206" s="12">
        <v>0</v>
      </c>
      <c r="G206" s="12">
        <v>33</v>
      </c>
      <c r="H206" s="12">
        <v>25</v>
      </c>
      <c r="I206" s="12">
        <v>1</v>
      </c>
      <c r="J206" s="12">
        <v>232400</v>
      </c>
      <c r="K206" s="12">
        <v>200000</v>
      </c>
      <c r="L206" s="12">
        <v>47</v>
      </c>
      <c r="M206" s="12">
        <v>38</v>
      </c>
      <c r="N206" s="12">
        <v>1</v>
      </c>
      <c r="O206" s="12">
        <v>55850</v>
      </c>
      <c r="P206" s="12">
        <v>14</v>
      </c>
      <c r="Q206" s="12">
        <v>13</v>
      </c>
      <c r="R206" s="12">
        <v>1</v>
      </c>
      <c r="S206" s="12">
        <v>142150</v>
      </c>
      <c r="T206" s="12">
        <v>33</v>
      </c>
      <c r="U206" s="12">
        <v>25</v>
      </c>
      <c r="V206" s="12">
        <v>1</v>
      </c>
      <c r="W206" s="12">
        <v>198000</v>
      </c>
      <c r="X206" s="12">
        <v>210000</v>
      </c>
      <c r="Y206" s="12">
        <v>47</v>
      </c>
      <c r="Z206" s="12">
        <v>38</v>
      </c>
      <c r="AA206" s="12">
        <v>2</v>
      </c>
      <c r="AB206" s="12">
        <v>95000</v>
      </c>
      <c r="AC206" s="12">
        <v>14</v>
      </c>
      <c r="AD206" s="12">
        <v>13</v>
      </c>
      <c r="AE206" s="12">
        <v>0</v>
      </c>
      <c r="AF206" s="12">
        <v>153000</v>
      </c>
      <c r="AG206" s="12">
        <v>33</v>
      </c>
      <c r="AH206" s="12">
        <v>26</v>
      </c>
      <c r="AI206" s="12">
        <v>0</v>
      </c>
      <c r="AJ206" s="12">
        <v>248000</v>
      </c>
      <c r="AK206" s="12">
        <v>323400</v>
      </c>
      <c r="AL206" s="12">
        <v>47</v>
      </c>
      <c r="AM206" s="12">
        <v>39</v>
      </c>
      <c r="AN206" s="12">
        <v>0</v>
      </c>
      <c r="AO206" s="12">
        <v>0</v>
      </c>
      <c r="AP206" s="12">
        <v>14</v>
      </c>
      <c r="AQ206" s="12">
        <v>14</v>
      </c>
      <c r="AR206" s="12">
        <v>0</v>
      </c>
      <c r="AS206" s="12">
        <v>0</v>
      </c>
      <c r="AT206" s="12">
        <v>33</v>
      </c>
      <c r="AU206" s="12">
        <v>29</v>
      </c>
      <c r="AV206" s="12">
        <v>1</v>
      </c>
      <c r="AW206" s="12">
        <v>0</v>
      </c>
      <c r="AX206" s="12">
        <v>315000</v>
      </c>
      <c r="AY206" s="12">
        <v>47</v>
      </c>
      <c r="AZ206" s="12">
        <v>43</v>
      </c>
      <c r="BA206" s="12">
        <v>1</v>
      </c>
      <c r="BB206" s="12">
        <f t="shared" si="16"/>
        <v>39.5</v>
      </c>
      <c r="BC206" s="12">
        <f t="shared" si="17"/>
        <v>26.25</v>
      </c>
      <c r="BD206" s="12">
        <f t="shared" si="15"/>
        <v>73787.5</v>
      </c>
      <c r="BE206" s="12">
        <f t="shared" si="18"/>
        <v>2810.9523809523807</v>
      </c>
    </row>
    <row r="207" spans="1:57" x14ac:dyDescent="0.25">
      <c r="A207" s="16" t="s">
        <v>76</v>
      </c>
      <c r="B207" s="12">
        <v>86500</v>
      </c>
      <c r="C207" s="12">
        <v>49</v>
      </c>
      <c r="D207" s="12">
        <v>42</v>
      </c>
      <c r="E207" s="12">
        <v>1</v>
      </c>
      <c r="F207" s="12">
        <v>370619</v>
      </c>
      <c r="G207" s="12">
        <v>101</v>
      </c>
      <c r="H207" s="12">
        <v>97</v>
      </c>
      <c r="I207" s="12">
        <v>10</v>
      </c>
      <c r="J207" s="12">
        <v>457119</v>
      </c>
      <c r="K207" s="12">
        <v>450000</v>
      </c>
      <c r="L207" s="12">
        <v>150</v>
      </c>
      <c r="M207" s="12">
        <v>139</v>
      </c>
      <c r="N207" s="12">
        <v>11</v>
      </c>
      <c r="O207" s="12">
        <v>0</v>
      </c>
      <c r="P207" s="12">
        <v>49</v>
      </c>
      <c r="Q207" s="12">
        <v>45</v>
      </c>
      <c r="R207" s="12">
        <v>2</v>
      </c>
      <c r="S207" s="12">
        <v>0</v>
      </c>
      <c r="T207" s="12">
        <v>101</v>
      </c>
      <c r="U207" s="12">
        <v>101</v>
      </c>
      <c r="V207" s="12">
        <v>8</v>
      </c>
      <c r="W207" s="12">
        <v>0</v>
      </c>
      <c r="X207" s="12">
        <v>510400</v>
      </c>
      <c r="Y207" s="12">
        <v>150</v>
      </c>
      <c r="Z207" s="12">
        <v>146</v>
      </c>
      <c r="AA207" s="12">
        <v>10</v>
      </c>
      <c r="AB207" s="12">
        <v>72912</v>
      </c>
      <c r="AC207" s="12">
        <v>53</v>
      </c>
      <c r="AD207" s="12">
        <v>43</v>
      </c>
      <c r="AE207" s="12">
        <v>2</v>
      </c>
      <c r="AF207" s="12">
        <v>605799</v>
      </c>
      <c r="AG207" s="12">
        <v>101</v>
      </c>
      <c r="AH207" s="12">
        <v>107</v>
      </c>
      <c r="AI207" s="12">
        <v>8</v>
      </c>
      <c r="AJ207" s="12">
        <v>678711</v>
      </c>
      <c r="AK207" s="12">
        <v>0</v>
      </c>
      <c r="AL207" s="12">
        <v>154</v>
      </c>
      <c r="AM207" s="12">
        <v>150</v>
      </c>
      <c r="AN207" s="12">
        <v>10</v>
      </c>
      <c r="AO207" s="12">
        <v>88350</v>
      </c>
      <c r="AP207" s="12">
        <v>53</v>
      </c>
      <c r="AQ207" s="12">
        <v>43</v>
      </c>
      <c r="AR207" s="12">
        <v>4</v>
      </c>
      <c r="AS207" s="12">
        <v>96978</v>
      </c>
      <c r="AT207" s="12">
        <v>101</v>
      </c>
      <c r="AU207" s="12">
        <v>109</v>
      </c>
      <c r="AV207" s="12">
        <v>8</v>
      </c>
      <c r="AW207" s="12">
        <v>185328</v>
      </c>
      <c r="AX207" s="12">
        <v>0</v>
      </c>
      <c r="AY207" s="12">
        <v>154</v>
      </c>
      <c r="AZ207" s="12">
        <v>152</v>
      </c>
      <c r="BA207" s="12">
        <v>12</v>
      </c>
      <c r="BB207" s="12">
        <f t="shared" si="16"/>
        <v>146.75</v>
      </c>
      <c r="BC207" s="12">
        <f t="shared" si="17"/>
        <v>103.5</v>
      </c>
      <c r="BD207" s="12">
        <f t="shared" si="15"/>
        <v>268349</v>
      </c>
      <c r="BE207" s="12">
        <f t="shared" si="18"/>
        <v>2592.7439613526572</v>
      </c>
    </row>
    <row r="208" spans="1:57" x14ac:dyDescent="0.25">
      <c r="A208" s="16" t="s">
        <v>68</v>
      </c>
      <c r="B208" s="12">
        <v>512049.5</v>
      </c>
      <c r="C208" s="12">
        <v>63</v>
      </c>
      <c r="D208" s="12">
        <v>55</v>
      </c>
      <c r="E208" s="12">
        <v>5</v>
      </c>
      <c r="F208" s="12">
        <v>137950.5</v>
      </c>
      <c r="G208" s="12">
        <v>124</v>
      </c>
      <c r="H208" s="12">
        <v>116</v>
      </c>
      <c r="I208" s="12">
        <v>3</v>
      </c>
      <c r="J208" s="12">
        <v>650000</v>
      </c>
      <c r="K208" s="12">
        <v>560000</v>
      </c>
      <c r="L208" s="12">
        <v>187</v>
      </c>
      <c r="M208" s="12">
        <v>171</v>
      </c>
      <c r="N208" s="12">
        <v>8</v>
      </c>
      <c r="O208" s="12">
        <v>0</v>
      </c>
      <c r="P208" s="12">
        <v>63</v>
      </c>
      <c r="Q208" s="12">
        <v>51</v>
      </c>
      <c r="R208" s="12">
        <v>4</v>
      </c>
      <c r="S208" s="12">
        <v>0</v>
      </c>
      <c r="T208" s="12">
        <v>124</v>
      </c>
      <c r="U208" s="12">
        <v>118</v>
      </c>
      <c r="V208" s="12">
        <v>8</v>
      </c>
      <c r="W208" s="12">
        <v>0</v>
      </c>
      <c r="X208" s="12">
        <v>640000</v>
      </c>
      <c r="Y208" s="12">
        <v>187</v>
      </c>
      <c r="Z208" s="12">
        <v>169</v>
      </c>
      <c r="AA208" s="12">
        <v>12</v>
      </c>
      <c r="AB208" s="12">
        <v>243000</v>
      </c>
      <c r="AC208" s="12">
        <v>63</v>
      </c>
      <c r="AD208" s="12">
        <v>53</v>
      </c>
      <c r="AE208" s="12">
        <v>2</v>
      </c>
      <c r="AF208" s="12">
        <v>572000</v>
      </c>
      <c r="AG208" s="12">
        <v>124</v>
      </c>
      <c r="AH208" s="12">
        <v>122</v>
      </c>
      <c r="AI208" s="12">
        <v>7</v>
      </c>
      <c r="AJ208" s="12">
        <v>815000</v>
      </c>
      <c r="AK208" s="12">
        <v>650000</v>
      </c>
      <c r="AL208" s="12">
        <v>187</v>
      </c>
      <c r="AM208" s="12">
        <v>175</v>
      </c>
      <c r="AN208" s="12">
        <v>9</v>
      </c>
      <c r="AO208" s="12">
        <v>128120.61</v>
      </c>
      <c r="AP208" s="12">
        <v>63</v>
      </c>
      <c r="AQ208" s="12">
        <v>56</v>
      </c>
      <c r="AR208" s="12">
        <v>0</v>
      </c>
      <c r="AS208" s="12">
        <v>591879.39</v>
      </c>
      <c r="AT208" s="12">
        <v>124</v>
      </c>
      <c r="AU208" s="12">
        <v>124</v>
      </c>
      <c r="AV208" s="12">
        <v>3</v>
      </c>
      <c r="AW208" s="12">
        <v>720000</v>
      </c>
      <c r="AX208" s="12">
        <v>815000</v>
      </c>
      <c r="AY208" s="12">
        <v>187</v>
      </c>
      <c r="AZ208" s="12">
        <v>180</v>
      </c>
      <c r="BA208" s="12">
        <v>3</v>
      </c>
      <c r="BB208" s="12">
        <f t="shared" si="16"/>
        <v>173.75</v>
      </c>
      <c r="BC208" s="12">
        <f t="shared" si="17"/>
        <v>120</v>
      </c>
      <c r="BD208" s="12">
        <f t="shared" si="15"/>
        <v>325457.47250000003</v>
      </c>
      <c r="BE208" s="12">
        <f t="shared" si="18"/>
        <v>2712.145604166667</v>
      </c>
    </row>
    <row r="209" spans="1:57" x14ac:dyDescent="0.25">
      <c r="A209" s="16" t="s">
        <v>206</v>
      </c>
      <c r="B209" s="12">
        <v>69300</v>
      </c>
      <c r="C209" s="12">
        <v>24</v>
      </c>
      <c r="D209" s="12">
        <v>23</v>
      </c>
      <c r="E209" s="12">
        <v>0</v>
      </c>
      <c r="F209" s="12">
        <v>155445</v>
      </c>
      <c r="G209" s="12">
        <v>64</v>
      </c>
      <c r="H209" s="12">
        <v>58</v>
      </c>
      <c r="I209" s="12">
        <v>8</v>
      </c>
      <c r="J209" s="12">
        <v>224745</v>
      </c>
      <c r="K209" s="12">
        <v>790000</v>
      </c>
      <c r="L209" s="12">
        <v>88</v>
      </c>
      <c r="M209" s="12">
        <v>81</v>
      </c>
      <c r="N209" s="12">
        <v>8</v>
      </c>
      <c r="O209" s="12">
        <v>0</v>
      </c>
      <c r="P209" s="12">
        <v>24</v>
      </c>
      <c r="Q209" s="12">
        <v>23</v>
      </c>
      <c r="R209" s="12">
        <v>1</v>
      </c>
      <c r="S209" s="12">
        <v>213050</v>
      </c>
      <c r="T209" s="12">
        <v>63</v>
      </c>
      <c r="U209" s="12">
        <v>58</v>
      </c>
      <c r="V209" s="12">
        <v>6</v>
      </c>
      <c r="W209" s="12">
        <v>213050</v>
      </c>
      <c r="X209" s="12">
        <v>880000</v>
      </c>
      <c r="Y209" s="12">
        <v>87</v>
      </c>
      <c r="Z209" s="12">
        <v>81</v>
      </c>
      <c r="AA209" s="12">
        <v>7</v>
      </c>
      <c r="AB209" s="12">
        <v>145560</v>
      </c>
      <c r="AC209" s="12">
        <v>25</v>
      </c>
      <c r="AD209" s="12">
        <v>22</v>
      </c>
      <c r="AE209" s="12">
        <v>2</v>
      </c>
      <c r="AF209" s="12">
        <v>255981</v>
      </c>
      <c r="AG209" s="12">
        <v>65</v>
      </c>
      <c r="AH209" s="12">
        <v>59</v>
      </c>
      <c r="AI209" s="12">
        <v>6</v>
      </c>
      <c r="AJ209" s="12">
        <v>401541</v>
      </c>
      <c r="AK209" s="12">
        <v>350000</v>
      </c>
      <c r="AL209" s="12">
        <v>90</v>
      </c>
      <c r="AM209" s="12">
        <v>81</v>
      </c>
      <c r="AN209" s="12">
        <v>8</v>
      </c>
      <c r="AO209" s="12">
        <v>71400</v>
      </c>
      <c r="AP209" s="12">
        <v>25</v>
      </c>
      <c r="AQ209" s="12">
        <v>20</v>
      </c>
      <c r="AR209" s="12">
        <v>0</v>
      </c>
      <c r="AS209" s="12">
        <v>0</v>
      </c>
      <c r="AT209" s="12">
        <v>65</v>
      </c>
      <c r="AU209" s="12">
        <v>63</v>
      </c>
      <c r="AV209" s="12">
        <v>3</v>
      </c>
      <c r="AW209" s="12">
        <v>71400</v>
      </c>
      <c r="AX209" s="12">
        <v>411000</v>
      </c>
      <c r="AY209" s="12">
        <v>90</v>
      </c>
      <c r="AZ209" s="12">
        <v>83</v>
      </c>
      <c r="BA209" s="12">
        <v>3</v>
      </c>
      <c r="BB209" s="12">
        <f t="shared" si="16"/>
        <v>81.5</v>
      </c>
      <c r="BC209" s="12">
        <f t="shared" si="17"/>
        <v>59.5</v>
      </c>
      <c r="BD209" s="12">
        <f t="shared" si="15"/>
        <v>156119</v>
      </c>
      <c r="BE209" s="12">
        <f t="shared" si="18"/>
        <v>2623.8487394957983</v>
      </c>
    </row>
    <row r="210" spans="1:57" x14ac:dyDescent="0.25">
      <c r="A210" s="16" t="s">
        <v>9</v>
      </c>
      <c r="B210" s="12">
        <v>0</v>
      </c>
      <c r="C210" s="12">
        <v>15</v>
      </c>
      <c r="D210" s="12">
        <v>0</v>
      </c>
      <c r="E210" s="12">
        <v>0</v>
      </c>
      <c r="F210" s="12">
        <v>0</v>
      </c>
      <c r="G210" s="12">
        <v>45</v>
      </c>
      <c r="H210" s="12">
        <v>0</v>
      </c>
      <c r="I210" s="12">
        <v>0</v>
      </c>
      <c r="J210" s="12">
        <v>0</v>
      </c>
      <c r="K210" s="12">
        <v>0</v>
      </c>
      <c r="L210" s="12">
        <v>60</v>
      </c>
      <c r="M210" s="12">
        <v>0</v>
      </c>
      <c r="N210" s="12">
        <v>0</v>
      </c>
      <c r="O210" s="12">
        <v>60500</v>
      </c>
      <c r="P210" s="12">
        <v>15</v>
      </c>
      <c r="Q210" s="12">
        <v>11</v>
      </c>
      <c r="R210" s="12">
        <v>0</v>
      </c>
      <c r="S210" s="12">
        <v>0</v>
      </c>
      <c r="T210" s="12">
        <v>45</v>
      </c>
      <c r="U210" s="12">
        <v>44</v>
      </c>
      <c r="V210" s="12">
        <v>25</v>
      </c>
      <c r="W210" s="12">
        <v>60500</v>
      </c>
      <c r="X210" s="12">
        <v>0</v>
      </c>
      <c r="Y210" s="12">
        <v>60</v>
      </c>
      <c r="Z210" s="12">
        <v>55</v>
      </c>
      <c r="AA210" s="12">
        <v>25</v>
      </c>
      <c r="AB210" s="12">
        <v>0</v>
      </c>
      <c r="AC210" s="12">
        <v>15</v>
      </c>
      <c r="AD210" s="12">
        <v>14</v>
      </c>
      <c r="AE210" s="12">
        <v>1</v>
      </c>
      <c r="AF210" s="12">
        <v>321000</v>
      </c>
      <c r="AG210" s="12">
        <v>45</v>
      </c>
      <c r="AH210" s="12">
        <v>42</v>
      </c>
      <c r="AI210" s="12">
        <v>9</v>
      </c>
      <c r="AJ210" s="12">
        <v>321000</v>
      </c>
      <c r="AK210" s="12">
        <v>71400</v>
      </c>
      <c r="AL210" s="12">
        <v>60</v>
      </c>
      <c r="AM210" s="12">
        <v>56</v>
      </c>
      <c r="AN210" s="12">
        <v>10</v>
      </c>
      <c r="AO210" s="12">
        <v>0</v>
      </c>
      <c r="AP210" s="12">
        <v>15</v>
      </c>
      <c r="AQ210" s="12">
        <v>14</v>
      </c>
      <c r="AR210" s="12">
        <v>1</v>
      </c>
      <c r="AS210" s="12">
        <v>0</v>
      </c>
      <c r="AT210" s="12">
        <v>45</v>
      </c>
      <c r="AU210" s="12">
        <v>45</v>
      </c>
      <c r="AV210" s="12">
        <v>12</v>
      </c>
      <c r="AW210" s="12">
        <v>0</v>
      </c>
      <c r="AX210" s="12">
        <v>537600</v>
      </c>
      <c r="AY210" s="12">
        <v>60</v>
      </c>
      <c r="AZ210" s="12">
        <v>59</v>
      </c>
      <c r="BA210" s="12">
        <v>13</v>
      </c>
      <c r="BB210" s="12">
        <f t="shared" si="16"/>
        <v>42.5</v>
      </c>
      <c r="BC210" s="12">
        <f t="shared" si="17"/>
        <v>32.75</v>
      </c>
      <c r="BD210" s="12">
        <f t="shared" si="15"/>
        <v>80250</v>
      </c>
      <c r="BE210" s="12">
        <f t="shared" si="18"/>
        <v>2450.3816793893129</v>
      </c>
    </row>
    <row r="211" spans="1:57" x14ac:dyDescent="0.25">
      <c r="A211" s="16" t="s">
        <v>94</v>
      </c>
      <c r="B211" s="12">
        <v>0</v>
      </c>
      <c r="C211" s="12">
        <v>64</v>
      </c>
      <c r="D211" s="12">
        <v>59</v>
      </c>
      <c r="E211" s="12">
        <v>2</v>
      </c>
      <c r="F211" s="12">
        <v>502259.5</v>
      </c>
      <c r="G211" s="12">
        <v>126</v>
      </c>
      <c r="H211" s="12">
        <v>119</v>
      </c>
      <c r="I211" s="12">
        <v>25</v>
      </c>
      <c r="J211" s="12">
        <v>502259.5</v>
      </c>
      <c r="K211" s="12">
        <v>569800</v>
      </c>
      <c r="L211" s="12">
        <v>190</v>
      </c>
      <c r="M211" s="12">
        <v>178</v>
      </c>
      <c r="N211" s="12">
        <v>27</v>
      </c>
      <c r="O211" s="12">
        <v>0</v>
      </c>
      <c r="P211" s="12">
        <v>64</v>
      </c>
      <c r="Q211" s="12">
        <v>59</v>
      </c>
      <c r="R211" s="12">
        <v>7</v>
      </c>
      <c r="S211" s="12">
        <v>18500</v>
      </c>
      <c r="T211" s="12">
        <v>126</v>
      </c>
      <c r="U211" s="12">
        <v>119</v>
      </c>
      <c r="V211" s="12">
        <v>19</v>
      </c>
      <c r="W211" s="12">
        <v>18500</v>
      </c>
      <c r="X211" s="12">
        <v>970000</v>
      </c>
      <c r="Y211" s="12">
        <v>190</v>
      </c>
      <c r="Z211" s="12">
        <v>178</v>
      </c>
      <c r="AA211" s="12">
        <v>26</v>
      </c>
      <c r="AB211" s="12">
        <v>0</v>
      </c>
      <c r="AC211" s="12">
        <v>64</v>
      </c>
      <c r="AD211" s="12">
        <v>56</v>
      </c>
      <c r="AE211" s="12">
        <v>5</v>
      </c>
      <c r="AF211" s="12">
        <v>829253</v>
      </c>
      <c r="AG211" s="12">
        <v>126</v>
      </c>
      <c r="AH211" s="12">
        <v>117</v>
      </c>
      <c r="AI211" s="12">
        <v>19</v>
      </c>
      <c r="AJ211" s="12">
        <v>829253</v>
      </c>
      <c r="AK211" s="12">
        <v>660000</v>
      </c>
      <c r="AL211" s="12">
        <v>190</v>
      </c>
      <c r="AM211" s="12">
        <v>173</v>
      </c>
      <c r="AN211" s="12">
        <v>24</v>
      </c>
      <c r="AO211" s="12">
        <v>5544</v>
      </c>
      <c r="AP211" s="12">
        <v>64</v>
      </c>
      <c r="AQ211" s="12">
        <v>57</v>
      </c>
      <c r="AR211" s="12">
        <v>0</v>
      </c>
      <c r="AS211" s="12">
        <v>0</v>
      </c>
      <c r="AT211" s="12">
        <v>126</v>
      </c>
      <c r="AU211" s="12">
        <v>122</v>
      </c>
      <c r="AV211" s="12">
        <v>9</v>
      </c>
      <c r="AW211" s="12">
        <v>5544</v>
      </c>
      <c r="AX211" s="12">
        <v>500000</v>
      </c>
      <c r="AY211" s="12">
        <v>190</v>
      </c>
      <c r="AZ211" s="12">
        <v>179</v>
      </c>
      <c r="BA211" s="12">
        <v>9</v>
      </c>
      <c r="BB211" s="12">
        <f t="shared" si="16"/>
        <v>177</v>
      </c>
      <c r="BC211" s="12">
        <f t="shared" si="17"/>
        <v>119.25</v>
      </c>
      <c r="BD211" s="12">
        <f t="shared" si="15"/>
        <v>337503.125</v>
      </c>
      <c r="BE211" s="12">
        <f t="shared" si="18"/>
        <v>2830.2148846960167</v>
      </c>
    </row>
    <row r="212" spans="1:57" x14ac:dyDescent="0.25">
      <c r="A212" s="16" t="s">
        <v>31</v>
      </c>
      <c r="B212" s="12">
        <v>289617.5</v>
      </c>
      <c r="C212" s="12">
        <v>40</v>
      </c>
      <c r="D212" s="12">
        <v>39</v>
      </c>
      <c r="E212" s="12">
        <v>1</v>
      </c>
      <c r="F212" s="12">
        <v>521344.26</v>
      </c>
      <c r="G212" s="12">
        <v>106</v>
      </c>
      <c r="H212" s="12">
        <v>102</v>
      </c>
      <c r="I212" s="12">
        <v>10</v>
      </c>
      <c r="J212" s="12">
        <v>810961.76</v>
      </c>
      <c r="K212" s="12">
        <v>600000</v>
      </c>
      <c r="L212" s="12">
        <v>146</v>
      </c>
      <c r="M212" s="12">
        <v>141</v>
      </c>
      <c r="N212" s="12">
        <v>11</v>
      </c>
      <c r="O212" s="12">
        <v>0</v>
      </c>
      <c r="P212" s="12">
        <v>40</v>
      </c>
      <c r="Q212" s="12">
        <v>38</v>
      </c>
      <c r="R212" s="12">
        <v>1</v>
      </c>
      <c r="S212" s="12">
        <v>0</v>
      </c>
      <c r="T212" s="12">
        <v>106</v>
      </c>
      <c r="U212" s="12">
        <v>103</v>
      </c>
      <c r="V212" s="12">
        <v>3</v>
      </c>
      <c r="W212" s="12">
        <v>0</v>
      </c>
      <c r="X212" s="12">
        <v>850000</v>
      </c>
      <c r="Y212" s="12">
        <v>146</v>
      </c>
      <c r="Z212" s="12">
        <v>141</v>
      </c>
      <c r="AA212" s="12">
        <v>4</v>
      </c>
      <c r="AB212" s="12">
        <v>399009.68</v>
      </c>
      <c r="AC212" s="12">
        <v>40</v>
      </c>
      <c r="AD212" s="12">
        <v>38</v>
      </c>
      <c r="AE212" s="12">
        <v>0</v>
      </c>
      <c r="AF212" s="12">
        <v>560166.31999999995</v>
      </c>
      <c r="AG212" s="12">
        <v>106</v>
      </c>
      <c r="AH212" s="12">
        <v>102</v>
      </c>
      <c r="AI212" s="12">
        <v>10</v>
      </c>
      <c r="AJ212" s="12">
        <v>959176</v>
      </c>
      <c r="AK212" s="12">
        <v>1070000</v>
      </c>
      <c r="AL212" s="12">
        <v>146</v>
      </c>
      <c r="AM212" s="12">
        <v>140</v>
      </c>
      <c r="AN212" s="12">
        <v>10</v>
      </c>
      <c r="AO212" s="12">
        <v>23580</v>
      </c>
      <c r="AP212" s="12">
        <v>40</v>
      </c>
      <c r="AQ212" s="12">
        <v>38</v>
      </c>
      <c r="AR212" s="12">
        <v>0</v>
      </c>
      <c r="AS212" s="12">
        <v>0</v>
      </c>
      <c r="AT212" s="12">
        <v>106</v>
      </c>
      <c r="AU212" s="12">
        <v>103</v>
      </c>
      <c r="AV212" s="12">
        <v>2</v>
      </c>
      <c r="AW212" s="12">
        <v>23580</v>
      </c>
      <c r="AX212" s="12">
        <v>1260000</v>
      </c>
      <c r="AY212" s="12">
        <v>146</v>
      </c>
      <c r="AZ212" s="12">
        <v>141</v>
      </c>
      <c r="BA212" s="12">
        <v>2</v>
      </c>
      <c r="BB212" s="12">
        <f t="shared" si="16"/>
        <v>140.75</v>
      </c>
      <c r="BC212" s="12">
        <f t="shared" si="17"/>
        <v>102.5</v>
      </c>
      <c r="BD212" s="12">
        <f t="shared" si="15"/>
        <v>270377.64500000002</v>
      </c>
      <c r="BE212" s="12">
        <f t="shared" si="18"/>
        <v>2637.8306829268295</v>
      </c>
    </row>
    <row r="213" spans="1:57" x14ac:dyDescent="0.25">
      <c r="A213" s="16" t="s">
        <v>25</v>
      </c>
      <c r="B213" s="12">
        <v>66110</v>
      </c>
      <c r="C213" s="12">
        <v>23</v>
      </c>
      <c r="D213" s="12">
        <v>22</v>
      </c>
      <c r="E213" s="12">
        <v>0</v>
      </c>
      <c r="F213" s="12">
        <v>208909.2</v>
      </c>
      <c r="G213" s="12">
        <v>47</v>
      </c>
      <c r="H213" s="12">
        <v>41</v>
      </c>
      <c r="I213" s="12">
        <v>3</v>
      </c>
      <c r="J213" s="12">
        <v>275019.2</v>
      </c>
      <c r="K213" s="12">
        <v>273000</v>
      </c>
      <c r="L213" s="12">
        <v>70</v>
      </c>
      <c r="M213" s="12">
        <v>63</v>
      </c>
      <c r="N213" s="12">
        <v>3</v>
      </c>
      <c r="O213" s="12">
        <v>0</v>
      </c>
      <c r="P213" s="12">
        <v>23</v>
      </c>
      <c r="Q213" s="12">
        <v>22</v>
      </c>
      <c r="R213" s="12">
        <v>0</v>
      </c>
      <c r="S213" s="12">
        <v>0</v>
      </c>
      <c r="T213" s="12">
        <v>47</v>
      </c>
      <c r="U213" s="12">
        <v>42</v>
      </c>
      <c r="V213" s="12">
        <v>5</v>
      </c>
      <c r="W213" s="12">
        <v>0</v>
      </c>
      <c r="X213" s="12">
        <v>340000</v>
      </c>
      <c r="Y213" s="12">
        <v>70</v>
      </c>
      <c r="Z213" s="12">
        <v>64</v>
      </c>
      <c r="AA213" s="12">
        <v>5</v>
      </c>
      <c r="AB213" s="12">
        <v>0</v>
      </c>
      <c r="AC213" s="12">
        <v>23</v>
      </c>
      <c r="AD213" s="12">
        <v>22</v>
      </c>
      <c r="AE213" s="12">
        <v>1</v>
      </c>
      <c r="AF213" s="12">
        <v>301000</v>
      </c>
      <c r="AG213" s="12">
        <v>47</v>
      </c>
      <c r="AH213" s="12">
        <v>42</v>
      </c>
      <c r="AI213" s="12">
        <v>7</v>
      </c>
      <c r="AJ213" s="12">
        <v>301000</v>
      </c>
      <c r="AK213" s="12">
        <v>390000</v>
      </c>
      <c r="AL213" s="12">
        <v>70</v>
      </c>
      <c r="AM213" s="12">
        <v>64</v>
      </c>
      <c r="AN213" s="12">
        <v>8</v>
      </c>
      <c r="AO213" s="12">
        <v>0</v>
      </c>
      <c r="AP213" s="12">
        <v>23</v>
      </c>
      <c r="AQ213" s="12">
        <v>21</v>
      </c>
      <c r="AR213" s="12">
        <v>1</v>
      </c>
      <c r="AS213" s="12">
        <v>0</v>
      </c>
      <c r="AT213" s="12">
        <v>47</v>
      </c>
      <c r="AU213" s="12">
        <v>42</v>
      </c>
      <c r="AV213" s="12">
        <v>1</v>
      </c>
      <c r="AW213" s="12">
        <v>0</v>
      </c>
      <c r="AX213" s="12">
        <v>300000</v>
      </c>
      <c r="AY213" s="12">
        <v>70</v>
      </c>
      <c r="AZ213" s="12">
        <v>63</v>
      </c>
      <c r="BA213" s="12">
        <v>2</v>
      </c>
      <c r="BB213" s="12">
        <f t="shared" si="16"/>
        <v>63.5</v>
      </c>
      <c r="BC213" s="12">
        <f t="shared" si="17"/>
        <v>41.75</v>
      </c>
      <c r="BD213" s="12">
        <f t="shared" si="15"/>
        <v>127477.3</v>
      </c>
      <c r="BE213" s="12">
        <f t="shared" si="18"/>
        <v>3053.3485029940121</v>
      </c>
    </row>
    <row r="214" spans="1:57" x14ac:dyDescent="0.25">
      <c r="A214" s="16" t="s">
        <v>204</v>
      </c>
      <c r="B214" s="12">
        <v>149000</v>
      </c>
      <c r="C214" s="12">
        <v>18</v>
      </c>
      <c r="D214" s="12">
        <v>17</v>
      </c>
      <c r="E214" s="12">
        <v>1</v>
      </c>
      <c r="F214" s="12">
        <v>328500</v>
      </c>
      <c r="G214" s="12">
        <v>51</v>
      </c>
      <c r="H214" s="12">
        <v>42</v>
      </c>
      <c r="I214" s="12">
        <v>9</v>
      </c>
      <c r="J214" s="12">
        <v>477500</v>
      </c>
      <c r="K214" s="12">
        <v>800000</v>
      </c>
      <c r="L214" s="12">
        <v>69</v>
      </c>
      <c r="M214" s="12">
        <v>59</v>
      </c>
      <c r="N214" s="12">
        <v>10</v>
      </c>
      <c r="O214" s="12">
        <v>0</v>
      </c>
      <c r="P214" s="12">
        <v>17</v>
      </c>
      <c r="Q214" s="12">
        <v>17</v>
      </c>
      <c r="R214" s="12">
        <v>1</v>
      </c>
      <c r="S214" s="12">
        <v>0</v>
      </c>
      <c r="T214" s="12">
        <v>50</v>
      </c>
      <c r="U214" s="12">
        <v>47</v>
      </c>
      <c r="V214" s="12">
        <v>9</v>
      </c>
      <c r="W214" s="12">
        <v>0</v>
      </c>
      <c r="X214" s="12">
        <v>712000</v>
      </c>
      <c r="Y214" s="12">
        <v>67</v>
      </c>
      <c r="Z214" s="12">
        <v>64</v>
      </c>
      <c r="AA214" s="12">
        <v>10</v>
      </c>
      <c r="AB214" s="12">
        <v>134909.6</v>
      </c>
      <c r="AC214" s="12">
        <v>18</v>
      </c>
      <c r="AD214" s="12">
        <v>17</v>
      </c>
      <c r="AE214" s="12">
        <v>2</v>
      </c>
      <c r="AF214" s="12">
        <v>175438.4</v>
      </c>
      <c r="AG214" s="12">
        <v>50</v>
      </c>
      <c r="AH214" s="12">
        <v>46</v>
      </c>
      <c r="AI214" s="12">
        <v>13</v>
      </c>
      <c r="AJ214" s="12">
        <v>310348</v>
      </c>
      <c r="AK214" s="12">
        <v>423000</v>
      </c>
      <c r="AL214" s="12">
        <v>68</v>
      </c>
      <c r="AM214" s="12">
        <v>63</v>
      </c>
      <c r="AN214" s="12">
        <v>15</v>
      </c>
      <c r="AO214" s="12">
        <v>0</v>
      </c>
      <c r="AP214" s="12">
        <v>19</v>
      </c>
      <c r="AQ214" s="12">
        <v>16</v>
      </c>
      <c r="AR214" s="12">
        <v>1</v>
      </c>
      <c r="AS214" s="12">
        <v>0</v>
      </c>
      <c r="AT214" s="12">
        <v>52</v>
      </c>
      <c r="AU214" s="12">
        <v>46</v>
      </c>
      <c r="AV214" s="12">
        <v>1</v>
      </c>
      <c r="AW214" s="12">
        <v>0</v>
      </c>
      <c r="AX214" s="12">
        <v>0</v>
      </c>
      <c r="AY214" s="12">
        <v>71</v>
      </c>
      <c r="AZ214" s="12">
        <v>62</v>
      </c>
      <c r="BA214" s="12">
        <v>2</v>
      </c>
      <c r="BB214" s="12">
        <f t="shared" si="16"/>
        <v>62</v>
      </c>
      <c r="BC214" s="12">
        <f t="shared" si="17"/>
        <v>45.25</v>
      </c>
      <c r="BD214" s="12">
        <f t="shared" si="15"/>
        <v>125984.6</v>
      </c>
      <c r="BE214" s="12">
        <f t="shared" si="18"/>
        <v>2784.190055248619</v>
      </c>
    </row>
    <row r="215" spans="1:57" x14ac:dyDescent="0.25">
      <c r="A215" s="16" t="s">
        <v>61</v>
      </c>
      <c r="B215" s="12">
        <v>157500</v>
      </c>
      <c r="C215" s="12">
        <v>55</v>
      </c>
      <c r="D215" s="12">
        <v>50</v>
      </c>
      <c r="E215" s="12">
        <v>6</v>
      </c>
      <c r="F215" s="12">
        <v>355200</v>
      </c>
      <c r="G215" s="12">
        <v>110</v>
      </c>
      <c r="H215" s="12">
        <v>102</v>
      </c>
      <c r="I215" s="12">
        <v>12</v>
      </c>
      <c r="J215" s="12">
        <v>512700</v>
      </c>
      <c r="K215" s="12">
        <v>1400000</v>
      </c>
      <c r="L215" s="12">
        <v>165</v>
      </c>
      <c r="M215" s="12">
        <v>152</v>
      </c>
      <c r="N215" s="12">
        <v>18</v>
      </c>
      <c r="O215" s="12">
        <v>168500</v>
      </c>
      <c r="P215" s="12">
        <v>55</v>
      </c>
      <c r="Q215" s="12">
        <v>46</v>
      </c>
      <c r="R215" s="12">
        <v>3</v>
      </c>
      <c r="S215" s="12">
        <v>322000</v>
      </c>
      <c r="T215" s="12">
        <v>110</v>
      </c>
      <c r="U215" s="12">
        <v>104</v>
      </c>
      <c r="V215" s="12">
        <v>10</v>
      </c>
      <c r="W215" s="12">
        <v>490500</v>
      </c>
      <c r="X215" s="12">
        <v>697300</v>
      </c>
      <c r="Y215" s="12">
        <v>165</v>
      </c>
      <c r="Z215" s="12">
        <v>150</v>
      </c>
      <c r="AA215" s="12">
        <v>13</v>
      </c>
      <c r="AB215" s="12">
        <v>226250</v>
      </c>
      <c r="AC215" s="12">
        <v>55</v>
      </c>
      <c r="AD215" s="12">
        <v>48</v>
      </c>
      <c r="AE215" s="12">
        <v>3</v>
      </c>
      <c r="AF215" s="12">
        <v>542750</v>
      </c>
      <c r="AG215" s="12">
        <v>110</v>
      </c>
      <c r="AH215" s="12">
        <v>107</v>
      </c>
      <c r="AI215" s="12">
        <v>14</v>
      </c>
      <c r="AJ215" s="12">
        <v>769000</v>
      </c>
      <c r="AK215" s="12">
        <v>722700</v>
      </c>
      <c r="AL215" s="12">
        <v>165</v>
      </c>
      <c r="AM215" s="12">
        <v>155</v>
      </c>
      <c r="AN215" s="12">
        <v>17</v>
      </c>
      <c r="AO215" s="12">
        <v>0</v>
      </c>
      <c r="AP215" s="12">
        <v>55</v>
      </c>
      <c r="AQ215" s="12">
        <v>49</v>
      </c>
      <c r="AR215" s="12">
        <v>0</v>
      </c>
      <c r="AS215" s="12">
        <v>0</v>
      </c>
      <c r="AT215" s="12">
        <v>110</v>
      </c>
      <c r="AU215" s="12">
        <v>108</v>
      </c>
      <c r="AV215" s="12">
        <v>8</v>
      </c>
      <c r="AW215" s="12">
        <v>0</v>
      </c>
      <c r="AX215" s="12">
        <v>660000</v>
      </c>
      <c r="AY215" s="12">
        <v>165</v>
      </c>
      <c r="AZ215" s="12">
        <v>157</v>
      </c>
      <c r="BA215" s="12">
        <v>8</v>
      </c>
      <c r="BB215" s="12">
        <f t="shared" si="16"/>
        <v>153.5</v>
      </c>
      <c r="BC215" s="12">
        <f t="shared" si="17"/>
        <v>105.25</v>
      </c>
      <c r="BD215" s="12">
        <f t="shared" si="15"/>
        <v>304987.5</v>
      </c>
      <c r="BE215" s="12">
        <f t="shared" si="18"/>
        <v>2897.7434679334915</v>
      </c>
    </row>
    <row r="216" spans="1:57" x14ac:dyDescent="0.25">
      <c r="A216" s="16" t="s">
        <v>263</v>
      </c>
      <c r="B216" s="12">
        <v>152573.25</v>
      </c>
      <c r="C216" s="12">
        <v>22</v>
      </c>
      <c r="D216" s="12">
        <v>22</v>
      </c>
      <c r="E216" s="12">
        <v>0</v>
      </c>
      <c r="F216" s="12">
        <v>369000</v>
      </c>
      <c r="G216" s="12">
        <v>66</v>
      </c>
      <c r="H216" s="12">
        <v>62</v>
      </c>
      <c r="I216" s="12">
        <v>12</v>
      </c>
      <c r="J216" s="12">
        <v>521573.25</v>
      </c>
      <c r="K216" s="12">
        <v>830000</v>
      </c>
      <c r="L216" s="12">
        <v>88</v>
      </c>
      <c r="M216" s="12">
        <v>84</v>
      </c>
      <c r="N216" s="12">
        <v>12</v>
      </c>
      <c r="O216" s="12">
        <v>0</v>
      </c>
      <c r="P216" s="12">
        <v>23</v>
      </c>
      <c r="Q216" s="12">
        <v>22</v>
      </c>
      <c r="R216" s="12">
        <v>2</v>
      </c>
      <c r="S216" s="12">
        <v>9000</v>
      </c>
      <c r="T216" s="12">
        <v>65</v>
      </c>
      <c r="U216" s="12">
        <v>62</v>
      </c>
      <c r="V216" s="12">
        <v>22</v>
      </c>
      <c r="W216" s="12">
        <v>9000</v>
      </c>
      <c r="X216" s="12">
        <v>628500</v>
      </c>
      <c r="Y216" s="12">
        <v>88</v>
      </c>
      <c r="Z216" s="12">
        <v>84</v>
      </c>
      <c r="AA216" s="12">
        <v>24</v>
      </c>
      <c r="AB216" s="12">
        <v>108183</v>
      </c>
      <c r="AC216" s="12">
        <v>23</v>
      </c>
      <c r="AD216" s="12">
        <v>21</v>
      </c>
      <c r="AE216" s="12">
        <v>2</v>
      </c>
      <c r="AF216" s="12">
        <v>276991.78999999998</v>
      </c>
      <c r="AG216" s="12">
        <v>65</v>
      </c>
      <c r="AH216" s="12">
        <v>65</v>
      </c>
      <c r="AI216" s="12">
        <v>12</v>
      </c>
      <c r="AJ216" s="12">
        <v>385174.79</v>
      </c>
      <c r="AK216" s="12">
        <v>586500</v>
      </c>
      <c r="AL216" s="12">
        <v>88</v>
      </c>
      <c r="AM216" s="12">
        <v>86</v>
      </c>
      <c r="AN216" s="12">
        <v>14</v>
      </c>
      <c r="AO216" s="12">
        <v>33000</v>
      </c>
      <c r="AP216" s="12">
        <v>24</v>
      </c>
      <c r="AQ216" s="12">
        <v>21</v>
      </c>
      <c r="AR216" s="12">
        <v>0</v>
      </c>
      <c r="AS216" s="12">
        <v>46945</v>
      </c>
      <c r="AT216" s="12">
        <v>67</v>
      </c>
      <c r="AU216" s="12">
        <v>65</v>
      </c>
      <c r="AV216" s="12">
        <v>7</v>
      </c>
      <c r="AW216" s="12">
        <v>79945</v>
      </c>
      <c r="AX216" s="12">
        <v>730000</v>
      </c>
      <c r="AY216" s="12">
        <v>91</v>
      </c>
      <c r="AZ216" s="12">
        <v>86</v>
      </c>
      <c r="BA216" s="12">
        <v>7</v>
      </c>
      <c r="BB216" s="12">
        <f t="shared" si="16"/>
        <v>85</v>
      </c>
      <c r="BC216" s="12">
        <f t="shared" si="17"/>
        <v>63.5</v>
      </c>
      <c r="BD216" s="12">
        <f t="shared" si="15"/>
        <v>175484.19750000001</v>
      </c>
      <c r="BE216" s="12">
        <f t="shared" si="18"/>
        <v>2763.5306692913387</v>
      </c>
    </row>
    <row r="217" spans="1:57" x14ac:dyDescent="0.25">
      <c r="A217" s="16" t="s">
        <v>205</v>
      </c>
      <c r="B217" s="12">
        <v>205718</v>
      </c>
      <c r="C217" s="12">
        <v>30</v>
      </c>
      <c r="D217" s="12">
        <v>28</v>
      </c>
      <c r="E217" s="12">
        <v>1</v>
      </c>
      <c r="F217" s="12">
        <v>526482</v>
      </c>
      <c r="G217" s="12">
        <v>77</v>
      </c>
      <c r="H217" s="12">
        <v>70</v>
      </c>
      <c r="I217" s="12">
        <v>5</v>
      </c>
      <c r="J217" s="12">
        <v>732200</v>
      </c>
      <c r="K217" s="12">
        <v>1060000</v>
      </c>
      <c r="L217" s="12">
        <v>107</v>
      </c>
      <c r="M217" s="12">
        <v>98</v>
      </c>
      <c r="N217" s="12">
        <v>6</v>
      </c>
      <c r="O217" s="12">
        <v>0</v>
      </c>
      <c r="P217" s="12">
        <v>30</v>
      </c>
      <c r="Q217" s="12">
        <v>27</v>
      </c>
      <c r="R217" s="12">
        <v>2</v>
      </c>
      <c r="S217" s="12">
        <v>0</v>
      </c>
      <c r="T217" s="12">
        <v>76</v>
      </c>
      <c r="U217" s="12">
        <v>76</v>
      </c>
      <c r="V217" s="12">
        <v>19</v>
      </c>
      <c r="W217" s="12">
        <v>0</v>
      </c>
      <c r="X217" s="12">
        <v>850000</v>
      </c>
      <c r="Y217" s="12">
        <v>106</v>
      </c>
      <c r="Z217" s="12">
        <v>103</v>
      </c>
      <c r="AA217" s="12">
        <v>21</v>
      </c>
      <c r="AB217" s="12">
        <v>0</v>
      </c>
      <c r="AC217" s="12">
        <v>31</v>
      </c>
      <c r="AD217" s="12">
        <v>29</v>
      </c>
      <c r="AE217" s="12">
        <v>0</v>
      </c>
      <c r="AF217" s="12">
        <v>0</v>
      </c>
      <c r="AG217" s="12">
        <v>78</v>
      </c>
      <c r="AH217" s="12">
        <v>76</v>
      </c>
      <c r="AI217" s="12">
        <v>9</v>
      </c>
      <c r="AJ217" s="12">
        <v>0</v>
      </c>
      <c r="AK217" s="12">
        <v>750000</v>
      </c>
      <c r="AL217" s="12">
        <v>109</v>
      </c>
      <c r="AM217" s="12">
        <v>105</v>
      </c>
      <c r="AN217" s="12">
        <v>9</v>
      </c>
      <c r="AO217" s="12">
        <v>145144</v>
      </c>
      <c r="AP217" s="12">
        <v>31</v>
      </c>
      <c r="AQ217" s="12">
        <v>30</v>
      </c>
      <c r="AR217" s="12">
        <v>1</v>
      </c>
      <c r="AS217" s="12">
        <v>324156</v>
      </c>
      <c r="AT217" s="12">
        <v>78</v>
      </c>
      <c r="AU217" s="12">
        <v>78</v>
      </c>
      <c r="AV217" s="12">
        <v>3</v>
      </c>
      <c r="AW217" s="12">
        <v>469300</v>
      </c>
      <c r="AX217" s="12">
        <v>300000</v>
      </c>
      <c r="AY217" s="12">
        <v>109</v>
      </c>
      <c r="AZ217" s="12">
        <v>108</v>
      </c>
      <c r="BA217" s="12">
        <v>4</v>
      </c>
      <c r="BB217" s="12">
        <f t="shared" si="16"/>
        <v>103.5</v>
      </c>
      <c r="BC217" s="12">
        <f t="shared" si="17"/>
        <v>75</v>
      </c>
      <c r="BD217" s="12">
        <f t="shared" si="15"/>
        <v>212659.5</v>
      </c>
      <c r="BE217" s="12">
        <f t="shared" si="18"/>
        <v>2835.46</v>
      </c>
    </row>
    <row r="218" spans="1:57" x14ac:dyDescent="0.25">
      <c r="A218" s="16" t="s">
        <v>108</v>
      </c>
      <c r="B218" s="12">
        <v>0</v>
      </c>
      <c r="C218" s="12">
        <v>24</v>
      </c>
      <c r="D218" s="12">
        <v>22</v>
      </c>
      <c r="E218" s="12">
        <v>1</v>
      </c>
      <c r="F218" s="12">
        <v>231340</v>
      </c>
      <c r="G218" s="12">
        <v>51</v>
      </c>
      <c r="H218" s="12">
        <v>42</v>
      </c>
      <c r="I218" s="12">
        <v>5</v>
      </c>
      <c r="J218" s="12">
        <v>231340</v>
      </c>
      <c r="K218" s="12">
        <v>400000</v>
      </c>
      <c r="L218" s="12">
        <v>75</v>
      </c>
      <c r="M218" s="12">
        <v>64</v>
      </c>
      <c r="N218" s="12">
        <v>6</v>
      </c>
      <c r="O218" s="12">
        <v>0</v>
      </c>
      <c r="P218" s="12">
        <v>24</v>
      </c>
      <c r="Q218" s="12">
        <v>24</v>
      </c>
      <c r="R218" s="12">
        <v>1</v>
      </c>
      <c r="S218" s="12">
        <v>0</v>
      </c>
      <c r="T218" s="12">
        <v>51</v>
      </c>
      <c r="U218" s="12">
        <v>42</v>
      </c>
      <c r="V218" s="12">
        <v>6</v>
      </c>
      <c r="W218" s="12">
        <v>0</v>
      </c>
      <c r="X218" s="12">
        <v>300000</v>
      </c>
      <c r="Y218" s="12">
        <v>75</v>
      </c>
      <c r="Z218" s="12">
        <v>66</v>
      </c>
      <c r="AA218" s="12">
        <v>7</v>
      </c>
      <c r="AB218" s="12">
        <v>0</v>
      </c>
      <c r="AC218" s="12">
        <v>24</v>
      </c>
      <c r="AD218" s="12">
        <v>23</v>
      </c>
      <c r="AE218" s="12">
        <v>0</v>
      </c>
      <c r="AF218" s="12">
        <v>318000</v>
      </c>
      <c r="AG218" s="12">
        <v>51</v>
      </c>
      <c r="AH218" s="12">
        <v>42</v>
      </c>
      <c r="AI218" s="12">
        <v>7</v>
      </c>
      <c r="AJ218" s="12">
        <v>318000</v>
      </c>
      <c r="AK218" s="12">
        <v>270000</v>
      </c>
      <c r="AL218" s="12">
        <v>75</v>
      </c>
      <c r="AM218" s="12">
        <v>65</v>
      </c>
      <c r="AN218" s="12">
        <v>7</v>
      </c>
      <c r="AO218" s="12">
        <v>0</v>
      </c>
      <c r="AP218" s="12">
        <v>23</v>
      </c>
      <c r="AQ218" s="12">
        <v>23</v>
      </c>
      <c r="AR218" s="12">
        <v>0</v>
      </c>
      <c r="AS218" s="12">
        <v>0</v>
      </c>
      <c r="AT218" s="12">
        <v>50</v>
      </c>
      <c r="AU218" s="12">
        <v>41</v>
      </c>
      <c r="AV218" s="12">
        <v>3</v>
      </c>
      <c r="AW218" s="12">
        <v>0</v>
      </c>
      <c r="AX218" s="12">
        <v>340000</v>
      </c>
      <c r="AY218" s="12">
        <v>73</v>
      </c>
      <c r="AZ218" s="12">
        <v>64</v>
      </c>
      <c r="BA218" s="12">
        <v>3</v>
      </c>
      <c r="BB218" s="12">
        <f t="shared" si="16"/>
        <v>64.75</v>
      </c>
      <c r="BC218" s="12">
        <f t="shared" si="17"/>
        <v>41.75</v>
      </c>
      <c r="BD218" s="12">
        <f t="shared" si="15"/>
        <v>137335</v>
      </c>
      <c r="BE218" s="12">
        <f t="shared" si="18"/>
        <v>3289.4610778443116</v>
      </c>
    </row>
    <row r="219" spans="1:57" x14ac:dyDescent="0.25">
      <c r="A219" s="16" t="s">
        <v>287</v>
      </c>
      <c r="B219" s="12">
        <v>219250</v>
      </c>
      <c r="C219" s="12">
        <v>35</v>
      </c>
      <c r="D219" s="12">
        <v>32</v>
      </c>
      <c r="E219" s="12">
        <v>3</v>
      </c>
      <c r="F219" s="12">
        <v>648000</v>
      </c>
      <c r="G219" s="12">
        <v>98</v>
      </c>
      <c r="H219" s="12">
        <v>98</v>
      </c>
      <c r="I219" s="12">
        <v>10</v>
      </c>
      <c r="J219" s="12">
        <v>867250</v>
      </c>
      <c r="K219" s="12">
        <v>1250000</v>
      </c>
      <c r="L219" s="12">
        <v>133</v>
      </c>
      <c r="M219" s="12">
        <v>130</v>
      </c>
      <c r="N219" s="12">
        <v>13</v>
      </c>
      <c r="O219" s="12">
        <v>13180</v>
      </c>
      <c r="P219" s="12">
        <v>35</v>
      </c>
      <c r="Q219" s="12">
        <v>32</v>
      </c>
      <c r="R219" s="12">
        <v>2</v>
      </c>
      <c r="S219" s="12">
        <v>0</v>
      </c>
      <c r="T219" s="12">
        <v>97</v>
      </c>
      <c r="U219" s="12">
        <v>97</v>
      </c>
      <c r="V219" s="12">
        <v>8</v>
      </c>
      <c r="W219" s="12">
        <v>13180</v>
      </c>
      <c r="X219" s="12">
        <v>1276000</v>
      </c>
      <c r="Y219" s="12">
        <v>132</v>
      </c>
      <c r="Z219" s="12">
        <v>129</v>
      </c>
      <c r="AA219" s="12">
        <v>10</v>
      </c>
      <c r="AB219" s="12">
        <v>175891</v>
      </c>
      <c r="AC219" s="12">
        <v>36</v>
      </c>
      <c r="AD219" s="12">
        <v>32</v>
      </c>
      <c r="AE219" s="12">
        <v>0</v>
      </c>
      <c r="AF219" s="12">
        <v>431114</v>
      </c>
      <c r="AG219" s="12">
        <v>99</v>
      </c>
      <c r="AH219" s="12">
        <v>99</v>
      </c>
      <c r="AI219" s="12">
        <v>15</v>
      </c>
      <c r="AJ219" s="12">
        <v>607005</v>
      </c>
      <c r="AK219" s="12">
        <v>1165000</v>
      </c>
      <c r="AL219" s="12">
        <v>135</v>
      </c>
      <c r="AM219" s="12">
        <v>131</v>
      </c>
      <c r="AN219" s="12">
        <v>15</v>
      </c>
      <c r="AO219" s="12">
        <v>16650</v>
      </c>
      <c r="AP219" s="12">
        <v>36</v>
      </c>
      <c r="AQ219" s="12">
        <v>35</v>
      </c>
      <c r="AR219" s="12">
        <v>3</v>
      </c>
      <c r="AS219" s="12">
        <v>0</v>
      </c>
      <c r="AT219" s="12">
        <v>100</v>
      </c>
      <c r="AU219" s="12">
        <v>100</v>
      </c>
      <c r="AV219" s="12">
        <v>1</v>
      </c>
      <c r="AW219" s="12">
        <v>16650</v>
      </c>
      <c r="AX219" s="12">
        <v>1110000</v>
      </c>
      <c r="AY219" s="12">
        <v>136</v>
      </c>
      <c r="AZ219" s="12">
        <v>135</v>
      </c>
      <c r="BA219" s="12">
        <v>4</v>
      </c>
      <c r="BB219" s="12">
        <f t="shared" si="16"/>
        <v>131.25</v>
      </c>
      <c r="BC219" s="12">
        <f t="shared" si="17"/>
        <v>98.5</v>
      </c>
      <c r="BD219" s="12">
        <f t="shared" si="15"/>
        <v>269778.5</v>
      </c>
      <c r="BE219" s="12">
        <f t="shared" si="18"/>
        <v>2738.8680203045687</v>
      </c>
    </row>
    <row r="220" spans="1:57" x14ac:dyDescent="0.25">
      <c r="A220" s="16" t="s">
        <v>65</v>
      </c>
      <c r="B220" s="12">
        <v>117600</v>
      </c>
      <c r="C220" s="12">
        <v>64</v>
      </c>
      <c r="D220" s="12">
        <v>55</v>
      </c>
      <c r="E220" s="12">
        <v>3</v>
      </c>
      <c r="F220" s="12">
        <v>343420</v>
      </c>
      <c r="G220" s="12">
        <v>135</v>
      </c>
      <c r="H220" s="12">
        <v>112</v>
      </c>
      <c r="I220" s="12">
        <v>10</v>
      </c>
      <c r="J220" s="12">
        <v>461020</v>
      </c>
      <c r="K220" s="12">
        <v>600000</v>
      </c>
      <c r="L220" s="12">
        <v>199</v>
      </c>
      <c r="M220" s="12">
        <v>167</v>
      </c>
      <c r="N220" s="12">
        <v>13</v>
      </c>
      <c r="O220" s="12">
        <v>7850</v>
      </c>
      <c r="P220" s="12">
        <v>64</v>
      </c>
      <c r="Q220" s="12">
        <v>53</v>
      </c>
      <c r="R220" s="12">
        <v>4</v>
      </c>
      <c r="S220" s="12">
        <v>0</v>
      </c>
      <c r="T220" s="12">
        <v>135</v>
      </c>
      <c r="U220" s="12">
        <v>114</v>
      </c>
      <c r="V220" s="12">
        <v>11</v>
      </c>
      <c r="W220" s="12">
        <v>7850</v>
      </c>
      <c r="X220" s="12">
        <v>460000</v>
      </c>
      <c r="Y220" s="12">
        <v>199</v>
      </c>
      <c r="Z220" s="12">
        <v>167</v>
      </c>
      <c r="AA220" s="12">
        <v>15</v>
      </c>
      <c r="AB220" s="12">
        <v>78466.7</v>
      </c>
      <c r="AC220" s="12">
        <v>64</v>
      </c>
      <c r="AD220" s="12">
        <v>54</v>
      </c>
      <c r="AE220" s="12">
        <v>2</v>
      </c>
      <c r="AF220" s="12">
        <v>764867.14</v>
      </c>
      <c r="AG220" s="12">
        <v>135</v>
      </c>
      <c r="AH220" s="12">
        <v>120</v>
      </c>
      <c r="AI220" s="12">
        <v>8</v>
      </c>
      <c r="AJ220" s="12">
        <v>843333.84</v>
      </c>
      <c r="AK220" s="12">
        <v>506000</v>
      </c>
      <c r="AL220" s="12">
        <v>199</v>
      </c>
      <c r="AM220" s="12">
        <v>174</v>
      </c>
      <c r="AN220" s="12">
        <v>10</v>
      </c>
      <c r="AO220" s="12">
        <v>110604</v>
      </c>
      <c r="AP220" s="12">
        <v>64</v>
      </c>
      <c r="AQ220" s="12">
        <v>53</v>
      </c>
      <c r="AR220" s="12">
        <v>0</v>
      </c>
      <c r="AS220" s="12">
        <v>344066</v>
      </c>
      <c r="AT220" s="12">
        <v>135</v>
      </c>
      <c r="AU220" s="12">
        <v>125</v>
      </c>
      <c r="AV220" s="12">
        <v>4</v>
      </c>
      <c r="AW220" s="12">
        <v>454670</v>
      </c>
      <c r="AX220" s="12">
        <v>1000000</v>
      </c>
      <c r="AY220" s="12">
        <v>199</v>
      </c>
      <c r="AZ220" s="12">
        <v>178</v>
      </c>
      <c r="BA220" s="12">
        <v>4</v>
      </c>
      <c r="BB220" s="12">
        <f t="shared" si="16"/>
        <v>171.5</v>
      </c>
      <c r="BC220" s="12">
        <f t="shared" si="17"/>
        <v>117.75</v>
      </c>
      <c r="BD220" s="12">
        <f t="shared" si="15"/>
        <v>363088.28500000003</v>
      </c>
      <c r="BE220" s="12">
        <f t="shared" si="18"/>
        <v>3083.5523142250536</v>
      </c>
    </row>
    <row r="221" spans="1:57" x14ac:dyDescent="0.25">
      <c r="A221" s="16" t="s">
        <v>55</v>
      </c>
      <c r="B221" s="12">
        <v>42133</v>
      </c>
      <c r="C221" s="12">
        <v>78</v>
      </c>
      <c r="D221" s="12">
        <v>74</v>
      </c>
      <c r="E221" s="12">
        <v>5</v>
      </c>
      <c r="F221" s="12">
        <v>757063.72</v>
      </c>
      <c r="G221" s="12">
        <v>168</v>
      </c>
      <c r="H221" s="12">
        <v>161</v>
      </c>
      <c r="I221" s="12">
        <v>12</v>
      </c>
      <c r="J221" s="12">
        <v>799196.72</v>
      </c>
      <c r="K221" s="12">
        <v>800000</v>
      </c>
      <c r="L221" s="12">
        <v>246</v>
      </c>
      <c r="M221" s="12">
        <v>235</v>
      </c>
      <c r="N221" s="12">
        <v>17</v>
      </c>
      <c r="O221" s="12">
        <v>0</v>
      </c>
      <c r="P221" s="12">
        <v>78</v>
      </c>
      <c r="Q221" s="12">
        <v>70</v>
      </c>
      <c r="R221" s="12">
        <v>5</v>
      </c>
      <c r="S221" s="12">
        <v>212400</v>
      </c>
      <c r="T221" s="12">
        <v>168</v>
      </c>
      <c r="U221" s="12">
        <v>165</v>
      </c>
      <c r="V221" s="12">
        <v>22</v>
      </c>
      <c r="W221" s="12">
        <v>212400</v>
      </c>
      <c r="X221" s="12">
        <v>1200000</v>
      </c>
      <c r="Y221" s="12">
        <v>246</v>
      </c>
      <c r="Z221" s="12">
        <v>235</v>
      </c>
      <c r="AA221" s="12">
        <v>27</v>
      </c>
      <c r="AB221" s="12">
        <v>0</v>
      </c>
      <c r="AC221" s="12">
        <v>78</v>
      </c>
      <c r="AD221" s="12">
        <v>68</v>
      </c>
      <c r="AE221" s="12">
        <v>8</v>
      </c>
      <c r="AF221" s="12">
        <v>991922.77</v>
      </c>
      <c r="AG221" s="12">
        <v>169</v>
      </c>
      <c r="AH221" s="12">
        <v>162</v>
      </c>
      <c r="AI221" s="12">
        <v>18</v>
      </c>
      <c r="AJ221" s="12">
        <v>991922.77</v>
      </c>
      <c r="AK221" s="12">
        <v>800000</v>
      </c>
      <c r="AL221" s="12">
        <v>247</v>
      </c>
      <c r="AM221" s="12">
        <v>230</v>
      </c>
      <c r="AN221" s="12">
        <v>26</v>
      </c>
      <c r="AO221" s="12">
        <v>0</v>
      </c>
      <c r="AP221" s="12">
        <v>78</v>
      </c>
      <c r="AQ221" s="12">
        <v>64</v>
      </c>
      <c r="AR221" s="12">
        <v>4</v>
      </c>
      <c r="AS221" s="12">
        <v>0</v>
      </c>
      <c r="AT221" s="12">
        <v>169</v>
      </c>
      <c r="AU221" s="12">
        <v>160</v>
      </c>
      <c r="AV221" s="12">
        <v>13</v>
      </c>
      <c r="AW221" s="12">
        <v>0</v>
      </c>
      <c r="AX221" s="12">
        <v>1000000</v>
      </c>
      <c r="AY221" s="12">
        <v>247</v>
      </c>
      <c r="AZ221" s="12">
        <v>224</v>
      </c>
      <c r="BA221" s="12">
        <v>17</v>
      </c>
      <c r="BB221" s="12">
        <f t="shared" si="16"/>
        <v>231</v>
      </c>
      <c r="BC221" s="12">
        <f t="shared" si="17"/>
        <v>162</v>
      </c>
      <c r="BD221" s="12">
        <f t="shared" si="15"/>
        <v>490346.6225</v>
      </c>
      <c r="BE221" s="12">
        <f t="shared" si="18"/>
        <v>3026.8310030864195</v>
      </c>
    </row>
    <row r="222" spans="1:57" x14ac:dyDescent="0.25">
      <c r="A222" s="16" t="s">
        <v>18</v>
      </c>
      <c r="B222" s="12">
        <v>700165</v>
      </c>
      <c r="C222" s="12">
        <v>266</v>
      </c>
      <c r="D222" s="12">
        <v>249</v>
      </c>
      <c r="E222" s="12">
        <v>22</v>
      </c>
      <c r="F222" s="12">
        <v>2367882.77</v>
      </c>
      <c r="G222" s="12">
        <v>734</v>
      </c>
      <c r="H222" s="12">
        <v>722</v>
      </c>
      <c r="I222" s="12">
        <v>207</v>
      </c>
      <c r="J222" s="12">
        <v>3068047.77</v>
      </c>
      <c r="K222" s="12">
        <v>4600000</v>
      </c>
      <c r="L222" s="12">
        <v>1000</v>
      </c>
      <c r="M222" s="12">
        <v>971</v>
      </c>
      <c r="N222" s="12">
        <v>229</v>
      </c>
      <c r="O222" s="12">
        <v>96663.44</v>
      </c>
      <c r="P222" s="12">
        <v>266</v>
      </c>
      <c r="Q222" s="12">
        <v>242</v>
      </c>
      <c r="R222" s="12">
        <v>24</v>
      </c>
      <c r="S222" s="12">
        <v>2402280.85</v>
      </c>
      <c r="T222" s="12">
        <v>734</v>
      </c>
      <c r="U222" s="12">
        <v>722</v>
      </c>
      <c r="V222" s="12">
        <v>168</v>
      </c>
      <c r="W222" s="12">
        <v>2498944.29</v>
      </c>
      <c r="X222" s="12">
        <v>1950000</v>
      </c>
      <c r="Y222" s="12">
        <v>1000</v>
      </c>
      <c r="Z222" s="12">
        <v>964</v>
      </c>
      <c r="AA222" s="12">
        <v>192</v>
      </c>
      <c r="AB222" s="12">
        <v>158880</v>
      </c>
      <c r="AC222" s="12">
        <v>265</v>
      </c>
      <c r="AD222" s="12">
        <v>230</v>
      </c>
      <c r="AE222" s="12">
        <v>14</v>
      </c>
      <c r="AF222" s="12">
        <v>3075226.7399999998</v>
      </c>
      <c r="AG222" s="12">
        <v>734</v>
      </c>
      <c r="AH222" s="12">
        <v>725</v>
      </c>
      <c r="AI222" s="12">
        <v>167</v>
      </c>
      <c r="AJ222" s="12">
        <v>3234106.7399999998</v>
      </c>
      <c r="AK222" s="12">
        <v>2000000</v>
      </c>
      <c r="AL222" s="12">
        <v>999</v>
      </c>
      <c r="AM222" s="12">
        <v>955</v>
      </c>
      <c r="AN222" s="12">
        <v>181</v>
      </c>
      <c r="AO222" s="12">
        <v>65615</v>
      </c>
      <c r="AP222" s="12">
        <v>265</v>
      </c>
      <c r="AQ222" s="12">
        <v>238</v>
      </c>
      <c r="AR222" s="12">
        <v>5</v>
      </c>
      <c r="AS222" s="12">
        <v>246676.2</v>
      </c>
      <c r="AT222" s="12">
        <v>734</v>
      </c>
      <c r="AU222" s="12">
        <v>721</v>
      </c>
      <c r="AV222" s="12">
        <v>52</v>
      </c>
      <c r="AW222" s="12">
        <v>312291.20000000001</v>
      </c>
      <c r="AX222" s="12">
        <v>200000</v>
      </c>
      <c r="AY222" s="12">
        <v>999</v>
      </c>
      <c r="AZ222" s="12">
        <v>959</v>
      </c>
      <c r="BA222" s="12">
        <v>57</v>
      </c>
      <c r="BB222" s="12">
        <f t="shared" si="16"/>
        <v>962.25</v>
      </c>
      <c r="BC222" s="12">
        <f t="shared" si="17"/>
        <v>722.5</v>
      </c>
      <c r="BD222" s="12">
        <f t="shared" si="15"/>
        <v>2023016.64</v>
      </c>
      <c r="BE222" s="12">
        <f t="shared" si="18"/>
        <v>2800.0230311418682</v>
      </c>
    </row>
    <row r="223" spans="1:57" x14ac:dyDescent="0.25">
      <c r="A223" s="16" t="s">
        <v>82</v>
      </c>
      <c r="B223" s="12">
        <v>112200</v>
      </c>
      <c r="C223" s="12">
        <v>46</v>
      </c>
      <c r="D223" s="12">
        <v>44</v>
      </c>
      <c r="E223" s="12">
        <v>3</v>
      </c>
      <c r="F223" s="12">
        <v>239200</v>
      </c>
      <c r="G223" s="12">
        <v>97</v>
      </c>
      <c r="H223" s="12">
        <v>103</v>
      </c>
      <c r="I223" s="12">
        <v>15</v>
      </c>
      <c r="J223" s="12">
        <v>351400</v>
      </c>
      <c r="K223" s="12">
        <v>430000</v>
      </c>
      <c r="L223" s="12">
        <v>143</v>
      </c>
      <c r="M223" s="12">
        <v>147</v>
      </c>
      <c r="N223" s="12">
        <v>18</v>
      </c>
      <c r="O223" s="12">
        <v>217736</v>
      </c>
      <c r="P223" s="12">
        <v>46</v>
      </c>
      <c r="Q223" s="12">
        <v>44</v>
      </c>
      <c r="R223" s="12">
        <v>0</v>
      </c>
      <c r="S223" s="12">
        <v>246837.51</v>
      </c>
      <c r="T223" s="12">
        <v>97</v>
      </c>
      <c r="U223" s="12">
        <v>99</v>
      </c>
      <c r="V223" s="12">
        <v>13</v>
      </c>
      <c r="W223" s="12">
        <v>464573.51</v>
      </c>
      <c r="X223" s="12">
        <v>550000</v>
      </c>
      <c r="Y223" s="12">
        <v>143</v>
      </c>
      <c r="Z223" s="12">
        <v>143</v>
      </c>
      <c r="AA223" s="12">
        <v>13</v>
      </c>
      <c r="AB223" s="12">
        <v>217333.39</v>
      </c>
      <c r="AC223" s="12">
        <v>46</v>
      </c>
      <c r="AD223" s="12">
        <v>45</v>
      </c>
      <c r="AE223" s="12">
        <v>3</v>
      </c>
      <c r="AF223" s="12">
        <v>390663.35</v>
      </c>
      <c r="AG223" s="12">
        <v>97</v>
      </c>
      <c r="AH223" s="12">
        <v>105</v>
      </c>
      <c r="AI223" s="12">
        <v>6</v>
      </c>
      <c r="AJ223" s="12">
        <v>607996.74</v>
      </c>
      <c r="AK223" s="12">
        <v>500000</v>
      </c>
      <c r="AL223" s="12">
        <v>143</v>
      </c>
      <c r="AM223" s="12">
        <v>150</v>
      </c>
      <c r="AN223" s="12">
        <v>9</v>
      </c>
      <c r="AO223" s="12">
        <v>186426.27</v>
      </c>
      <c r="AP223" s="12">
        <v>46</v>
      </c>
      <c r="AQ223" s="12">
        <v>43</v>
      </c>
      <c r="AR223" s="12">
        <v>0</v>
      </c>
      <c r="AS223" s="12">
        <v>337826.27</v>
      </c>
      <c r="AT223" s="12">
        <v>97</v>
      </c>
      <c r="AU223" s="12">
        <v>103</v>
      </c>
      <c r="AV223" s="12">
        <v>7</v>
      </c>
      <c r="AW223" s="12">
        <v>524252.54000000004</v>
      </c>
      <c r="AX223" s="12">
        <v>550000</v>
      </c>
      <c r="AY223" s="12">
        <v>143</v>
      </c>
      <c r="AZ223" s="12">
        <v>146</v>
      </c>
      <c r="BA223" s="12">
        <v>7</v>
      </c>
      <c r="BB223" s="12">
        <f t="shared" si="16"/>
        <v>146.5</v>
      </c>
      <c r="BC223" s="12">
        <f t="shared" si="17"/>
        <v>102.5</v>
      </c>
      <c r="BD223" s="12">
        <f t="shared" si="15"/>
        <v>303631.78249999997</v>
      </c>
      <c r="BE223" s="12">
        <f t="shared" si="18"/>
        <v>2962.2612926829265</v>
      </c>
    </row>
    <row r="224" spans="1:57" x14ac:dyDescent="0.25">
      <c r="A224" s="16" t="s">
        <v>229</v>
      </c>
      <c r="B224" s="12">
        <v>373957</v>
      </c>
      <c r="C224" s="12">
        <v>35</v>
      </c>
      <c r="D224" s="12">
        <v>32</v>
      </c>
      <c r="E224" s="12">
        <v>0</v>
      </c>
      <c r="F224" s="12">
        <v>660869</v>
      </c>
      <c r="G224" s="12">
        <v>91</v>
      </c>
      <c r="H224" s="12">
        <v>78</v>
      </c>
      <c r="I224" s="12">
        <v>26</v>
      </c>
      <c r="J224" s="12">
        <v>1034826</v>
      </c>
      <c r="K224" s="12">
        <v>1220000</v>
      </c>
      <c r="L224" s="12">
        <v>126</v>
      </c>
      <c r="M224" s="12">
        <v>110</v>
      </c>
      <c r="N224" s="12">
        <v>26</v>
      </c>
      <c r="O224" s="12">
        <v>5400</v>
      </c>
      <c r="P224" s="12">
        <v>35</v>
      </c>
      <c r="Q224" s="12">
        <v>34</v>
      </c>
      <c r="R224" s="12">
        <v>2</v>
      </c>
      <c r="S224" s="12">
        <v>0</v>
      </c>
      <c r="T224" s="12">
        <v>91</v>
      </c>
      <c r="U224" s="12">
        <v>85</v>
      </c>
      <c r="V224" s="12">
        <v>16</v>
      </c>
      <c r="W224" s="12">
        <v>5400</v>
      </c>
      <c r="X224" s="12">
        <v>1214000</v>
      </c>
      <c r="Y224" s="12">
        <v>126</v>
      </c>
      <c r="Z224" s="12">
        <v>119</v>
      </c>
      <c r="AA224" s="12">
        <v>18</v>
      </c>
      <c r="AB224" s="12">
        <v>246969</v>
      </c>
      <c r="AC224" s="12">
        <v>35</v>
      </c>
      <c r="AD224" s="12">
        <v>33</v>
      </c>
      <c r="AE224" s="12">
        <v>4</v>
      </c>
      <c r="AF224" s="12">
        <v>339031</v>
      </c>
      <c r="AG224" s="12">
        <v>90</v>
      </c>
      <c r="AH224" s="12">
        <v>88</v>
      </c>
      <c r="AI224" s="12">
        <v>8</v>
      </c>
      <c r="AJ224" s="12">
        <v>586000</v>
      </c>
      <c r="AK224" s="12">
        <v>954000</v>
      </c>
      <c r="AL224" s="12">
        <v>125</v>
      </c>
      <c r="AM224" s="12">
        <v>121</v>
      </c>
      <c r="AN224" s="12">
        <v>12</v>
      </c>
      <c r="AO224" s="12">
        <v>4541</v>
      </c>
      <c r="AP224" s="12">
        <v>36</v>
      </c>
      <c r="AQ224" s="12">
        <v>30</v>
      </c>
      <c r="AR224" s="12">
        <v>0</v>
      </c>
      <c r="AS224" s="12">
        <v>0</v>
      </c>
      <c r="AT224" s="12">
        <v>92</v>
      </c>
      <c r="AU224" s="12">
        <v>91</v>
      </c>
      <c r="AV224" s="12">
        <v>11</v>
      </c>
      <c r="AW224" s="12">
        <v>4541</v>
      </c>
      <c r="AX224" s="12">
        <v>1000000</v>
      </c>
      <c r="AY224" s="12">
        <v>128</v>
      </c>
      <c r="AZ224" s="12">
        <v>121</v>
      </c>
      <c r="BA224" s="12">
        <v>11</v>
      </c>
      <c r="BB224" s="12">
        <f t="shared" si="16"/>
        <v>117.75</v>
      </c>
      <c r="BC224" s="12">
        <f t="shared" si="17"/>
        <v>85.5</v>
      </c>
      <c r="BD224" s="12">
        <f t="shared" si="15"/>
        <v>249975</v>
      </c>
      <c r="BE224" s="12">
        <f t="shared" si="18"/>
        <v>2923.6842105263158</v>
      </c>
    </row>
    <row r="225" spans="1:57" x14ac:dyDescent="0.25">
      <c r="A225" s="16" t="s">
        <v>109</v>
      </c>
      <c r="B225" s="12">
        <v>69336</v>
      </c>
      <c r="C225" s="12">
        <v>21</v>
      </c>
      <c r="D225" s="12">
        <v>20</v>
      </c>
      <c r="E225" s="12">
        <v>3</v>
      </c>
      <c r="F225" s="12">
        <v>150642</v>
      </c>
      <c r="G225" s="12">
        <v>46</v>
      </c>
      <c r="H225" s="12">
        <v>39</v>
      </c>
      <c r="I225" s="12">
        <v>2</v>
      </c>
      <c r="J225" s="12">
        <v>219978</v>
      </c>
      <c r="K225" s="12">
        <v>264000</v>
      </c>
      <c r="L225" s="12">
        <v>67</v>
      </c>
      <c r="M225" s="12">
        <v>59</v>
      </c>
      <c r="N225" s="12">
        <v>5</v>
      </c>
      <c r="O225" s="12">
        <v>38760</v>
      </c>
      <c r="P225" s="12">
        <v>21</v>
      </c>
      <c r="Q225" s="12">
        <v>18</v>
      </c>
      <c r="R225" s="12">
        <v>0</v>
      </c>
      <c r="S225" s="12">
        <v>189580</v>
      </c>
      <c r="T225" s="12">
        <v>46</v>
      </c>
      <c r="U225" s="12">
        <v>39</v>
      </c>
      <c r="V225" s="12">
        <v>9</v>
      </c>
      <c r="W225" s="12">
        <v>228340</v>
      </c>
      <c r="X225" s="12">
        <v>240000</v>
      </c>
      <c r="Y225" s="12">
        <v>67</v>
      </c>
      <c r="Z225" s="12">
        <v>57</v>
      </c>
      <c r="AA225" s="12">
        <v>9</v>
      </c>
      <c r="AB225" s="12">
        <v>131088</v>
      </c>
      <c r="AC225" s="12">
        <v>19</v>
      </c>
      <c r="AD225" s="12">
        <v>19</v>
      </c>
      <c r="AE225" s="12">
        <v>1</v>
      </c>
      <c r="AF225" s="12">
        <v>166402</v>
      </c>
      <c r="AG225" s="12">
        <v>42</v>
      </c>
      <c r="AH225" s="12">
        <v>39</v>
      </c>
      <c r="AI225" s="12">
        <v>4</v>
      </c>
      <c r="AJ225" s="12">
        <v>297490</v>
      </c>
      <c r="AK225" s="12">
        <v>320000</v>
      </c>
      <c r="AL225" s="12">
        <v>61</v>
      </c>
      <c r="AM225" s="12">
        <v>58</v>
      </c>
      <c r="AN225" s="12">
        <v>5</v>
      </c>
      <c r="AO225" s="12">
        <v>0</v>
      </c>
      <c r="AP225" s="12">
        <v>23</v>
      </c>
      <c r="AQ225" s="12">
        <v>18</v>
      </c>
      <c r="AR225" s="12">
        <v>1</v>
      </c>
      <c r="AS225" s="12">
        <v>0</v>
      </c>
      <c r="AT225" s="12">
        <v>43</v>
      </c>
      <c r="AU225" s="12">
        <v>35</v>
      </c>
      <c r="AV225" s="12">
        <v>3</v>
      </c>
      <c r="AW225" s="12">
        <v>0</v>
      </c>
      <c r="AX225" s="12">
        <v>255000</v>
      </c>
      <c r="AY225" s="12">
        <v>66</v>
      </c>
      <c r="AZ225" s="12">
        <v>53</v>
      </c>
      <c r="BA225" s="12">
        <v>4</v>
      </c>
      <c r="BB225" s="12">
        <f t="shared" si="16"/>
        <v>56.75</v>
      </c>
      <c r="BC225" s="12">
        <f t="shared" si="17"/>
        <v>38</v>
      </c>
      <c r="BD225" s="12">
        <f t="shared" si="15"/>
        <v>126656</v>
      </c>
      <c r="BE225" s="12">
        <f t="shared" si="18"/>
        <v>3333.0526315789475</v>
      </c>
    </row>
    <row r="226" spans="1:57" x14ac:dyDescent="0.25">
      <c r="A226" s="16" t="s">
        <v>285</v>
      </c>
      <c r="B226" s="12">
        <v>192829</v>
      </c>
      <c r="C226" s="12">
        <v>24</v>
      </c>
      <c r="D226" s="12">
        <v>17</v>
      </c>
      <c r="E226" s="12">
        <v>0</v>
      </c>
      <c r="F226" s="12">
        <v>531467.5</v>
      </c>
      <c r="G226" s="12">
        <v>67</v>
      </c>
      <c r="H226" s="12">
        <v>65</v>
      </c>
      <c r="I226" s="12">
        <v>12</v>
      </c>
      <c r="J226" s="12">
        <v>724296.5</v>
      </c>
      <c r="K226" s="12">
        <v>990000</v>
      </c>
      <c r="L226" s="12">
        <v>91</v>
      </c>
      <c r="M226" s="12">
        <v>82</v>
      </c>
      <c r="N226" s="12">
        <v>12</v>
      </c>
      <c r="O226" s="12">
        <v>0</v>
      </c>
      <c r="P226" s="12">
        <v>25</v>
      </c>
      <c r="Q226" s="12">
        <v>23</v>
      </c>
      <c r="R226" s="12">
        <v>0</v>
      </c>
      <c r="S226" s="12">
        <v>0</v>
      </c>
      <c r="T226" s="12">
        <v>67</v>
      </c>
      <c r="U226" s="12">
        <v>65</v>
      </c>
      <c r="V226" s="12">
        <v>9</v>
      </c>
      <c r="W226" s="12">
        <v>0</v>
      </c>
      <c r="X226" s="12">
        <v>800000</v>
      </c>
      <c r="Y226" s="12">
        <v>92</v>
      </c>
      <c r="Z226" s="12">
        <v>88</v>
      </c>
      <c r="AA226" s="12">
        <v>9</v>
      </c>
      <c r="AB226" s="12">
        <v>75357.05</v>
      </c>
      <c r="AC226" s="12">
        <v>26</v>
      </c>
      <c r="AD226" s="12">
        <v>24</v>
      </c>
      <c r="AE226" s="12">
        <v>2</v>
      </c>
      <c r="AF226" s="12">
        <v>203597.35</v>
      </c>
      <c r="AG226" s="12">
        <v>69</v>
      </c>
      <c r="AH226" s="12">
        <v>58</v>
      </c>
      <c r="AI226" s="12">
        <v>7</v>
      </c>
      <c r="AJ226" s="12">
        <v>278954.40000000002</v>
      </c>
      <c r="AK226" s="12">
        <v>730000</v>
      </c>
      <c r="AL226" s="12">
        <v>95</v>
      </c>
      <c r="AM226" s="12">
        <v>82</v>
      </c>
      <c r="AN226" s="12">
        <v>9</v>
      </c>
      <c r="AO226" s="12">
        <v>0</v>
      </c>
      <c r="AP226" s="12">
        <v>26</v>
      </c>
      <c r="AQ226" s="12">
        <v>23</v>
      </c>
      <c r="AR226" s="12">
        <v>0</v>
      </c>
      <c r="AS226" s="12">
        <v>0</v>
      </c>
      <c r="AT226" s="12">
        <v>69</v>
      </c>
      <c r="AU226" s="12">
        <v>64</v>
      </c>
      <c r="AV226" s="12">
        <v>3</v>
      </c>
      <c r="AW226" s="12">
        <v>0</v>
      </c>
      <c r="AX226" s="12">
        <v>262500</v>
      </c>
      <c r="AY226" s="12">
        <v>95</v>
      </c>
      <c r="AZ226" s="12">
        <v>87</v>
      </c>
      <c r="BA226" s="12">
        <v>3</v>
      </c>
      <c r="BB226" s="12">
        <f t="shared" si="16"/>
        <v>84.75</v>
      </c>
      <c r="BC226" s="12">
        <f t="shared" si="17"/>
        <v>63</v>
      </c>
      <c r="BD226" s="12">
        <f t="shared" si="15"/>
        <v>183766.21249999999</v>
      </c>
      <c r="BE226" s="12">
        <f t="shared" si="18"/>
        <v>2916.9240079365077</v>
      </c>
    </row>
    <row r="227" spans="1:57" x14ac:dyDescent="0.25">
      <c r="A227" s="16" t="s">
        <v>34</v>
      </c>
      <c r="B227" s="12">
        <v>115794.64</v>
      </c>
      <c r="C227" s="12">
        <v>72</v>
      </c>
      <c r="D227" s="12">
        <v>61</v>
      </c>
      <c r="E227" s="12">
        <v>4</v>
      </c>
      <c r="F227" s="12">
        <v>184205.36</v>
      </c>
      <c r="G227" s="12">
        <v>132</v>
      </c>
      <c r="H227" s="12">
        <v>116</v>
      </c>
      <c r="I227" s="12">
        <v>10</v>
      </c>
      <c r="J227" s="12">
        <v>300000</v>
      </c>
      <c r="K227" s="12">
        <v>200000</v>
      </c>
      <c r="L227" s="12">
        <v>204</v>
      </c>
      <c r="M227" s="12">
        <v>177</v>
      </c>
      <c r="N227" s="12">
        <v>14</v>
      </c>
      <c r="O227" s="12">
        <v>0</v>
      </c>
      <c r="P227" s="12">
        <v>72</v>
      </c>
      <c r="Q227" s="12">
        <v>60</v>
      </c>
      <c r="R227" s="12">
        <v>3</v>
      </c>
      <c r="S227" s="12">
        <v>0</v>
      </c>
      <c r="T227" s="12">
        <v>132</v>
      </c>
      <c r="U227" s="12">
        <v>117</v>
      </c>
      <c r="V227" s="12">
        <v>8</v>
      </c>
      <c r="W227" s="12">
        <v>0</v>
      </c>
      <c r="X227" s="12">
        <v>300000</v>
      </c>
      <c r="Y227" s="12">
        <v>204</v>
      </c>
      <c r="Z227" s="12">
        <v>177</v>
      </c>
      <c r="AA227" s="12">
        <v>11</v>
      </c>
      <c r="AB227" s="12">
        <v>276510</v>
      </c>
      <c r="AC227" s="12">
        <v>72</v>
      </c>
      <c r="AD227" s="12">
        <v>59</v>
      </c>
      <c r="AE227" s="12">
        <v>4</v>
      </c>
      <c r="AF227" s="12">
        <v>635490</v>
      </c>
      <c r="AG227" s="12">
        <v>132</v>
      </c>
      <c r="AH227" s="12">
        <v>117</v>
      </c>
      <c r="AI227" s="12">
        <v>9</v>
      </c>
      <c r="AJ227" s="12">
        <v>912000</v>
      </c>
      <c r="AK227" s="12">
        <v>300000</v>
      </c>
      <c r="AL227" s="12">
        <v>204</v>
      </c>
      <c r="AM227" s="12">
        <v>176</v>
      </c>
      <c r="AN227" s="12">
        <v>13</v>
      </c>
      <c r="AO227" s="12">
        <v>0</v>
      </c>
      <c r="AP227" s="12">
        <v>72</v>
      </c>
      <c r="AQ227" s="12">
        <v>57</v>
      </c>
      <c r="AR227" s="12">
        <v>7</v>
      </c>
      <c r="AS227" s="12">
        <v>746483.81</v>
      </c>
      <c r="AT227" s="12">
        <v>132</v>
      </c>
      <c r="AU227" s="12">
        <v>118</v>
      </c>
      <c r="AV227" s="12">
        <v>7</v>
      </c>
      <c r="AW227" s="12">
        <v>746483.81</v>
      </c>
      <c r="AX227" s="12">
        <v>200000</v>
      </c>
      <c r="AY227" s="12">
        <v>204</v>
      </c>
      <c r="AZ227" s="12">
        <v>175</v>
      </c>
      <c r="BA227" s="12">
        <v>14</v>
      </c>
      <c r="BB227" s="12">
        <f t="shared" si="16"/>
        <v>176.25</v>
      </c>
      <c r="BC227" s="12">
        <f t="shared" si="17"/>
        <v>117</v>
      </c>
      <c r="BD227" s="12">
        <f t="shared" si="15"/>
        <v>391544.79249999998</v>
      </c>
      <c r="BE227" s="12">
        <f t="shared" si="18"/>
        <v>3346.536688034188</v>
      </c>
    </row>
    <row r="228" spans="1:57" x14ac:dyDescent="0.25">
      <c r="A228" s="16" t="s">
        <v>196</v>
      </c>
      <c r="B228" s="12">
        <v>4354.17</v>
      </c>
      <c r="C228" s="12">
        <v>39</v>
      </c>
      <c r="D228" s="12">
        <v>36</v>
      </c>
      <c r="E228" s="12">
        <v>2</v>
      </c>
      <c r="F228" s="12">
        <v>9600</v>
      </c>
      <c r="G228" s="12">
        <v>95</v>
      </c>
      <c r="H228" s="12">
        <v>88</v>
      </c>
      <c r="I228" s="12">
        <v>10</v>
      </c>
      <c r="J228" s="12">
        <v>13954.17</v>
      </c>
      <c r="K228" s="12">
        <v>1220000</v>
      </c>
      <c r="L228" s="12">
        <v>134</v>
      </c>
      <c r="M228" s="12">
        <v>124</v>
      </c>
      <c r="N228" s="12">
        <v>12</v>
      </c>
      <c r="O228" s="12">
        <v>185405.38</v>
      </c>
      <c r="P228" s="12">
        <v>39</v>
      </c>
      <c r="Q228" s="12">
        <v>36</v>
      </c>
      <c r="R228" s="12">
        <v>1</v>
      </c>
      <c r="S228" s="12">
        <v>485342.01</v>
      </c>
      <c r="T228" s="12">
        <v>95</v>
      </c>
      <c r="U228" s="12">
        <v>85</v>
      </c>
      <c r="V228" s="12">
        <v>26</v>
      </c>
      <c r="W228" s="12">
        <v>670747.39</v>
      </c>
      <c r="X228" s="12">
        <v>500000</v>
      </c>
      <c r="Y228" s="12">
        <v>134</v>
      </c>
      <c r="Z228" s="12">
        <v>121</v>
      </c>
      <c r="AA228" s="12">
        <v>27</v>
      </c>
      <c r="AB228" s="12">
        <v>180199.28</v>
      </c>
      <c r="AC228" s="12">
        <v>39</v>
      </c>
      <c r="AD228" s="12">
        <v>36</v>
      </c>
      <c r="AE228" s="12">
        <v>0</v>
      </c>
      <c r="AF228" s="12">
        <v>266270.8</v>
      </c>
      <c r="AG228" s="12">
        <v>94</v>
      </c>
      <c r="AH228" s="12">
        <v>83</v>
      </c>
      <c r="AI228" s="12">
        <v>11</v>
      </c>
      <c r="AJ228" s="12">
        <v>446470.07999999996</v>
      </c>
      <c r="AK228" s="12">
        <v>0</v>
      </c>
      <c r="AL228" s="12">
        <v>133</v>
      </c>
      <c r="AM228" s="12">
        <v>119</v>
      </c>
      <c r="AN228" s="12">
        <v>11</v>
      </c>
      <c r="AO228" s="12">
        <v>0</v>
      </c>
      <c r="AP228" s="12">
        <v>39</v>
      </c>
      <c r="AQ228" s="12">
        <v>38</v>
      </c>
      <c r="AR228" s="12">
        <v>2</v>
      </c>
      <c r="AS228" s="12">
        <v>309445.75</v>
      </c>
      <c r="AT228" s="12">
        <v>94</v>
      </c>
      <c r="AU228" s="12">
        <v>87</v>
      </c>
      <c r="AV228" s="12">
        <v>0</v>
      </c>
      <c r="AW228" s="12">
        <v>309445.75</v>
      </c>
      <c r="AX228" s="12">
        <v>625000</v>
      </c>
      <c r="AY228" s="12">
        <v>133</v>
      </c>
      <c r="AZ228" s="12">
        <v>125</v>
      </c>
      <c r="BA228" s="12">
        <v>2</v>
      </c>
      <c r="BB228" s="12">
        <f t="shared" si="16"/>
        <v>122.25</v>
      </c>
      <c r="BC228" s="12">
        <f t="shared" si="17"/>
        <v>85.75</v>
      </c>
      <c r="BD228" s="12">
        <f t="shared" si="15"/>
        <v>267664.64000000001</v>
      </c>
      <c r="BE228" s="12">
        <f t="shared" si="18"/>
        <v>3121.4535276967931</v>
      </c>
    </row>
    <row r="229" spans="1:57" x14ac:dyDescent="0.25">
      <c r="A229" s="16" t="s">
        <v>277</v>
      </c>
      <c r="B229" s="12">
        <v>246300</v>
      </c>
      <c r="C229" s="12">
        <v>20</v>
      </c>
      <c r="D229" s="12">
        <v>18</v>
      </c>
      <c r="E229" s="12">
        <v>1</v>
      </c>
      <c r="F229" s="12">
        <v>477000</v>
      </c>
      <c r="G229" s="12">
        <v>64</v>
      </c>
      <c r="H229" s="12">
        <v>60</v>
      </c>
      <c r="I229" s="12">
        <v>9</v>
      </c>
      <c r="J229" s="12">
        <v>723300</v>
      </c>
      <c r="K229" s="12">
        <v>790000</v>
      </c>
      <c r="L229" s="12">
        <v>84</v>
      </c>
      <c r="M229" s="12">
        <v>78</v>
      </c>
      <c r="N229" s="12">
        <v>10</v>
      </c>
      <c r="O229" s="12">
        <v>0</v>
      </c>
      <c r="P229" s="12">
        <v>20</v>
      </c>
      <c r="Q229" s="12">
        <v>20</v>
      </c>
      <c r="R229" s="12">
        <v>3</v>
      </c>
      <c r="S229" s="12">
        <v>0</v>
      </c>
      <c r="T229" s="12">
        <v>64</v>
      </c>
      <c r="U229" s="12">
        <v>60</v>
      </c>
      <c r="V229" s="12">
        <v>9</v>
      </c>
      <c r="W229" s="12">
        <v>0</v>
      </c>
      <c r="X229" s="12">
        <v>790000</v>
      </c>
      <c r="Y229" s="12">
        <v>84</v>
      </c>
      <c r="Z229" s="12">
        <v>80</v>
      </c>
      <c r="AA229" s="12">
        <v>12</v>
      </c>
      <c r="AB229" s="12">
        <v>152000</v>
      </c>
      <c r="AC229" s="12">
        <v>21</v>
      </c>
      <c r="AD229" s="12">
        <v>18</v>
      </c>
      <c r="AE229" s="12">
        <v>1</v>
      </c>
      <c r="AF229" s="12">
        <v>221000</v>
      </c>
      <c r="AG229" s="12">
        <v>65</v>
      </c>
      <c r="AH229" s="12">
        <v>60</v>
      </c>
      <c r="AI229" s="12">
        <v>6</v>
      </c>
      <c r="AJ229" s="12">
        <v>373000</v>
      </c>
      <c r="AK229" s="12">
        <v>483000</v>
      </c>
      <c r="AL229" s="12">
        <v>86</v>
      </c>
      <c r="AM229" s="12">
        <v>78</v>
      </c>
      <c r="AN229" s="12">
        <v>7</v>
      </c>
      <c r="AO229" s="12">
        <v>52139.03</v>
      </c>
      <c r="AP229" s="12">
        <v>21</v>
      </c>
      <c r="AQ229" s="12">
        <v>20</v>
      </c>
      <c r="AR229" s="12">
        <v>1</v>
      </c>
      <c r="AS229" s="12">
        <v>0</v>
      </c>
      <c r="AT229" s="12">
        <v>65</v>
      </c>
      <c r="AU229" s="12">
        <v>64</v>
      </c>
      <c r="AV229" s="12">
        <v>5</v>
      </c>
      <c r="AW229" s="12">
        <v>52139.03</v>
      </c>
      <c r="AX229" s="12">
        <v>912000</v>
      </c>
      <c r="AY229" s="12">
        <v>86</v>
      </c>
      <c r="AZ229" s="12">
        <v>84</v>
      </c>
      <c r="BA229" s="12">
        <v>6</v>
      </c>
      <c r="BB229" s="12">
        <f t="shared" si="16"/>
        <v>80</v>
      </c>
      <c r="BC229" s="12">
        <f t="shared" si="17"/>
        <v>61</v>
      </c>
      <c r="BD229" s="12">
        <f t="shared" si="15"/>
        <v>174500</v>
      </c>
      <c r="BE229" s="12">
        <f t="shared" si="18"/>
        <v>2860.655737704918</v>
      </c>
    </row>
    <row r="230" spans="1:57" x14ac:dyDescent="0.25">
      <c r="A230" s="16" t="s">
        <v>234</v>
      </c>
      <c r="B230" s="12">
        <v>554350</v>
      </c>
      <c r="C230" s="12">
        <v>65</v>
      </c>
      <c r="D230" s="12">
        <v>59</v>
      </c>
      <c r="E230" s="12">
        <v>6</v>
      </c>
      <c r="F230" s="12">
        <v>1213950</v>
      </c>
      <c r="G230" s="12">
        <v>179</v>
      </c>
      <c r="H230" s="12">
        <v>147</v>
      </c>
      <c r="I230" s="12">
        <v>35</v>
      </c>
      <c r="J230" s="12">
        <v>1768300</v>
      </c>
      <c r="K230" s="12">
        <v>0</v>
      </c>
      <c r="L230" s="12">
        <v>244</v>
      </c>
      <c r="M230" s="12">
        <v>206</v>
      </c>
      <c r="N230" s="12">
        <v>41</v>
      </c>
      <c r="O230" s="12">
        <v>38132</v>
      </c>
      <c r="P230" s="12">
        <v>67</v>
      </c>
      <c r="Q230" s="12">
        <v>59</v>
      </c>
      <c r="R230" s="12">
        <v>4</v>
      </c>
      <c r="S230" s="12">
        <v>0</v>
      </c>
      <c r="T230" s="12">
        <v>179</v>
      </c>
      <c r="U230" s="12">
        <v>156</v>
      </c>
      <c r="V230" s="12">
        <v>37</v>
      </c>
      <c r="W230" s="12">
        <v>38132</v>
      </c>
      <c r="X230" s="12">
        <v>1748700</v>
      </c>
      <c r="Y230" s="12">
        <v>246</v>
      </c>
      <c r="Z230" s="12">
        <v>215</v>
      </c>
      <c r="AA230" s="12">
        <v>41</v>
      </c>
      <c r="AB230" s="12">
        <v>534213</v>
      </c>
      <c r="AC230" s="12">
        <v>66</v>
      </c>
      <c r="AD230" s="12">
        <v>62</v>
      </c>
      <c r="AE230" s="12">
        <v>2</v>
      </c>
      <c r="AF230" s="12">
        <v>731710</v>
      </c>
      <c r="AG230" s="12">
        <v>179</v>
      </c>
      <c r="AH230" s="12">
        <v>156</v>
      </c>
      <c r="AI230" s="12">
        <v>27</v>
      </c>
      <c r="AJ230" s="12">
        <v>1265923</v>
      </c>
      <c r="AK230" s="12">
        <v>1768300</v>
      </c>
      <c r="AL230" s="12">
        <v>245</v>
      </c>
      <c r="AM230" s="12">
        <v>218</v>
      </c>
      <c r="AN230" s="12">
        <v>29</v>
      </c>
      <c r="AO230" s="12">
        <v>22800</v>
      </c>
      <c r="AP230" s="12">
        <v>69</v>
      </c>
      <c r="AQ230" s="12">
        <v>62</v>
      </c>
      <c r="AR230" s="12">
        <v>4</v>
      </c>
      <c r="AS230" s="12">
        <v>0</v>
      </c>
      <c r="AT230" s="12">
        <v>186</v>
      </c>
      <c r="AU230" s="12">
        <v>166</v>
      </c>
      <c r="AV230" s="12">
        <v>23</v>
      </c>
      <c r="AW230" s="12">
        <v>22800</v>
      </c>
      <c r="AX230" s="12">
        <v>2554000</v>
      </c>
      <c r="AY230" s="12">
        <v>255</v>
      </c>
      <c r="AZ230" s="12">
        <v>228</v>
      </c>
      <c r="BA230" s="12">
        <v>27</v>
      </c>
      <c r="BB230" s="12">
        <f t="shared" si="16"/>
        <v>216.75</v>
      </c>
      <c r="BC230" s="12">
        <f t="shared" si="17"/>
        <v>156.25</v>
      </c>
      <c r="BD230" s="12">
        <f t="shared" si="15"/>
        <v>486415</v>
      </c>
      <c r="BE230" s="12">
        <f t="shared" si="18"/>
        <v>3113.056</v>
      </c>
    </row>
    <row r="231" spans="1:57" x14ac:dyDescent="0.25">
      <c r="A231" s="16" t="s">
        <v>93</v>
      </c>
      <c r="B231" s="12">
        <v>303410</v>
      </c>
      <c r="C231" s="12">
        <v>66</v>
      </c>
      <c r="D231" s="12">
        <v>63</v>
      </c>
      <c r="E231" s="12">
        <v>1</v>
      </c>
      <c r="F231" s="12">
        <v>705933.61</v>
      </c>
      <c r="G231" s="12">
        <v>128</v>
      </c>
      <c r="H231" s="12">
        <v>118</v>
      </c>
      <c r="I231" s="12">
        <v>18</v>
      </c>
      <c r="J231" s="12">
        <v>1009343.61</v>
      </c>
      <c r="K231" s="12">
        <v>560000</v>
      </c>
      <c r="L231" s="12">
        <v>194</v>
      </c>
      <c r="M231" s="12">
        <v>181</v>
      </c>
      <c r="N231" s="12">
        <v>19</v>
      </c>
      <c r="O231" s="12">
        <v>315000</v>
      </c>
      <c r="P231" s="12">
        <v>66</v>
      </c>
      <c r="Q231" s="12">
        <v>65</v>
      </c>
      <c r="R231" s="12">
        <v>3</v>
      </c>
      <c r="S231" s="12">
        <v>394120.83</v>
      </c>
      <c r="T231" s="12">
        <v>128</v>
      </c>
      <c r="U231" s="12">
        <v>118</v>
      </c>
      <c r="V231" s="12">
        <v>10</v>
      </c>
      <c r="W231" s="12">
        <v>709120.83000000007</v>
      </c>
      <c r="X231" s="12">
        <v>640000</v>
      </c>
      <c r="Y231" s="12">
        <v>194</v>
      </c>
      <c r="Z231" s="12">
        <v>183</v>
      </c>
      <c r="AA231" s="12">
        <v>13</v>
      </c>
      <c r="AB231" s="12">
        <v>351500</v>
      </c>
      <c r="AC231" s="12">
        <v>66</v>
      </c>
      <c r="AD231" s="12">
        <v>62</v>
      </c>
      <c r="AE231" s="12">
        <v>1</v>
      </c>
      <c r="AF231" s="12">
        <v>521400</v>
      </c>
      <c r="AG231" s="12">
        <v>128</v>
      </c>
      <c r="AH231" s="12">
        <v>121</v>
      </c>
      <c r="AI231" s="12">
        <v>16</v>
      </c>
      <c r="AJ231" s="12">
        <v>872900</v>
      </c>
      <c r="AK231" s="12">
        <v>1633400</v>
      </c>
      <c r="AL231" s="12">
        <v>194</v>
      </c>
      <c r="AM231" s="12">
        <v>183</v>
      </c>
      <c r="AN231" s="12">
        <v>17</v>
      </c>
      <c r="AO231" s="12">
        <v>0</v>
      </c>
      <c r="AP231" s="12">
        <v>66</v>
      </c>
      <c r="AQ231" s="12">
        <v>63</v>
      </c>
      <c r="AR231" s="12">
        <v>2</v>
      </c>
      <c r="AS231" s="12">
        <v>0</v>
      </c>
      <c r="AT231" s="12">
        <v>128</v>
      </c>
      <c r="AU231" s="12">
        <v>121</v>
      </c>
      <c r="AV231" s="12">
        <v>6</v>
      </c>
      <c r="AW231" s="12">
        <v>0</v>
      </c>
      <c r="AX231" s="12">
        <v>850000</v>
      </c>
      <c r="AY231" s="12">
        <v>194</v>
      </c>
      <c r="AZ231" s="12">
        <v>184</v>
      </c>
      <c r="BA231" s="12">
        <v>8</v>
      </c>
      <c r="BB231" s="12">
        <f t="shared" si="16"/>
        <v>182.75</v>
      </c>
      <c r="BC231" s="12">
        <f t="shared" si="17"/>
        <v>119.5</v>
      </c>
      <c r="BD231" s="12">
        <f t="shared" si="15"/>
        <v>405363.61</v>
      </c>
      <c r="BE231" s="12">
        <f t="shared" si="18"/>
        <v>3392.1641004184098</v>
      </c>
    </row>
    <row r="232" spans="1:57" x14ac:dyDescent="0.25">
      <c r="A232" s="16" t="s">
        <v>280</v>
      </c>
      <c r="B232" s="12">
        <v>167200</v>
      </c>
      <c r="C232" s="12">
        <v>59</v>
      </c>
      <c r="D232" s="12">
        <v>55</v>
      </c>
      <c r="E232" s="12">
        <v>6</v>
      </c>
      <c r="F232" s="12">
        <v>324430</v>
      </c>
      <c r="G232" s="12">
        <v>160</v>
      </c>
      <c r="H232" s="12">
        <v>155</v>
      </c>
      <c r="I232" s="12">
        <v>37</v>
      </c>
      <c r="J232" s="12">
        <v>491630</v>
      </c>
      <c r="K232" s="12">
        <v>750000</v>
      </c>
      <c r="L232" s="12">
        <v>219</v>
      </c>
      <c r="M232" s="12">
        <v>210</v>
      </c>
      <c r="N232" s="12">
        <v>43</v>
      </c>
      <c r="O232" s="12">
        <v>129350</v>
      </c>
      <c r="P232" s="12">
        <v>59</v>
      </c>
      <c r="Q232" s="12">
        <v>49</v>
      </c>
      <c r="R232" s="12">
        <v>2</v>
      </c>
      <c r="S232" s="12">
        <v>645540</v>
      </c>
      <c r="T232" s="12">
        <v>159</v>
      </c>
      <c r="U232" s="12">
        <v>155</v>
      </c>
      <c r="V232" s="12">
        <v>39</v>
      </c>
      <c r="W232" s="12">
        <v>774890</v>
      </c>
      <c r="X232" s="12">
        <v>3000000</v>
      </c>
      <c r="Y232" s="12">
        <v>218</v>
      </c>
      <c r="Z232" s="12">
        <v>204</v>
      </c>
      <c r="AA232" s="12">
        <v>41</v>
      </c>
      <c r="AB232" s="12">
        <v>150000</v>
      </c>
      <c r="AC232" s="12">
        <v>63</v>
      </c>
      <c r="AD232" s="12">
        <v>52</v>
      </c>
      <c r="AE232" s="12">
        <v>1</v>
      </c>
      <c r="AF232" s="12">
        <v>887940</v>
      </c>
      <c r="AG232" s="12">
        <v>167</v>
      </c>
      <c r="AH232" s="12">
        <v>152</v>
      </c>
      <c r="AI232" s="12">
        <v>23</v>
      </c>
      <c r="AJ232" s="12">
        <v>1037940</v>
      </c>
      <c r="AK232" s="12">
        <v>3000000</v>
      </c>
      <c r="AL232" s="12">
        <v>230</v>
      </c>
      <c r="AM232" s="12">
        <v>204</v>
      </c>
      <c r="AN232" s="12">
        <v>24</v>
      </c>
      <c r="AO232" s="12">
        <v>20000</v>
      </c>
      <c r="AP232" s="12">
        <v>63</v>
      </c>
      <c r="AQ232" s="12">
        <v>51</v>
      </c>
      <c r="AR232" s="12">
        <v>1</v>
      </c>
      <c r="AS232" s="12">
        <v>0</v>
      </c>
      <c r="AT232" s="12">
        <v>167</v>
      </c>
      <c r="AU232" s="12">
        <v>154</v>
      </c>
      <c r="AV232" s="12">
        <v>11</v>
      </c>
      <c r="AW232" s="12">
        <v>20000</v>
      </c>
      <c r="AX232" s="12">
        <v>1650000</v>
      </c>
      <c r="AY232" s="12">
        <v>230</v>
      </c>
      <c r="AZ232" s="12">
        <v>205</v>
      </c>
      <c r="BA232" s="12">
        <v>12</v>
      </c>
      <c r="BB232" s="12">
        <f t="shared" si="16"/>
        <v>205.75</v>
      </c>
      <c r="BC232" s="12">
        <f t="shared" si="17"/>
        <v>154</v>
      </c>
      <c r="BD232" s="12">
        <f t="shared" si="15"/>
        <v>464477.5</v>
      </c>
      <c r="BE232" s="12">
        <f t="shared" si="18"/>
        <v>3016.0876623376626</v>
      </c>
    </row>
    <row r="233" spans="1:57" x14ac:dyDescent="0.25">
      <c r="A233" s="16" t="s">
        <v>258</v>
      </c>
      <c r="B233" s="12">
        <v>283013</v>
      </c>
      <c r="C233" s="12">
        <v>66</v>
      </c>
      <c r="D233" s="12">
        <v>62</v>
      </c>
      <c r="E233" s="12">
        <v>3</v>
      </c>
      <c r="F233" s="12">
        <v>672188.38</v>
      </c>
      <c r="G233" s="12">
        <v>171</v>
      </c>
      <c r="H233" s="12">
        <v>164</v>
      </c>
      <c r="I233" s="12">
        <v>54</v>
      </c>
      <c r="J233" s="12">
        <v>955201.38</v>
      </c>
      <c r="K233" s="12">
        <v>2260000</v>
      </c>
      <c r="L233" s="12">
        <v>237</v>
      </c>
      <c r="M233" s="12">
        <v>226</v>
      </c>
      <c r="N233" s="12">
        <v>57</v>
      </c>
      <c r="O233" s="12">
        <v>122400</v>
      </c>
      <c r="P233" s="12">
        <v>66</v>
      </c>
      <c r="Q233" s="12">
        <v>61</v>
      </c>
      <c r="R233" s="12">
        <v>5</v>
      </c>
      <c r="S233" s="12">
        <v>0</v>
      </c>
      <c r="T233" s="12">
        <v>171</v>
      </c>
      <c r="U233" s="12">
        <v>166</v>
      </c>
      <c r="V233" s="12">
        <v>27</v>
      </c>
      <c r="W233" s="12">
        <v>122400</v>
      </c>
      <c r="X233" s="12">
        <v>1031700</v>
      </c>
      <c r="Y233" s="12">
        <v>237</v>
      </c>
      <c r="Z233" s="12">
        <v>227</v>
      </c>
      <c r="AA233" s="12">
        <v>32</v>
      </c>
      <c r="AB233" s="12">
        <v>337333</v>
      </c>
      <c r="AC233" s="12">
        <v>66</v>
      </c>
      <c r="AD233" s="12">
        <v>62</v>
      </c>
      <c r="AE233" s="12">
        <v>6</v>
      </c>
      <c r="AF233" s="12">
        <v>734700</v>
      </c>
      <c r="AG233" s="12">
        <v>170</v>
      </c>
      <c r="AH233" s="12">
        <v>168</v>
      </c>
      <c r="AI233" s="12">
        <v>19</v>
      </c>
      <c r="AJ233" s="12">
        <v>1072033</v>
      </c>
      <c r="AK233" s="12">
        <v>56100</v>
      </c>
      <c r="AL233" s="12">
        <v>236</v>
      </c>
      <c r="AM233" s="12">
        <v>230</v>
      </c>
      <c r="AN233" s="12">
        <v>25</v>
      </c>
      <c r="AO233" s="12">
        <v>200009</v>
      </c>
      <c r="AP233" s="12">
        <v>68</v>
      </c>
      <c r="AQ233" s="12">
        <v>59</v>
      </c>
      <c r="AR233" s="12">
        <v>2</v>
      </c>
      <c r="AS233" s="12">
        <v>639540</v>
      </c>
      <c r="AT233" s="12">
        <v>174</v>
      </c>
      <c r="AU233" s="12">
        <v>156</v>
      </c>
      <c r="AV233" s="12">
        <v>14</v>
      </c>
      <c r="AW233" s="12">
        <v>839549</v>
      </c>
      <c r="AX233" s="12">
        <v>100000</v>
      </c>
      <c r="AY233" s="12">
        <v>242</v>
      </c>
      <c r="AZ233" s="12">
        <v>215</v>
      </c>
      <c r="BA233" s="12">
        <v>16</v>
      </c>
      <c r="BB233" s="12">
        <f t="shared" si="16"/>
        <v>224.5</v>
      </c>
      <c r="BC233" s="12">
        <f t="shared" si="17"/>
        <v>163.5</v>
      </c>
      <c r="BD233" s="12">
        <f t="shared" si="15"/>
        <v>511607.09499999997</v>
      </c>
      <c r="BE233" s="12">
        <f t="shared" si="18"/>
        <v>3129.0953822629967</v>
      </c>
    </row>
    <row r="234" spans="1:57" x14ac:dyDescent="0.25">
      <c r="A234" s="16" t="s">
        <v>260</v>
      </c>
      <c r="B234" s="12">
        <v>167775</v>
      </c>
      <c r="C234" s="12">
        <v>21</v>
      </c>
      <c r="D234" s="12">
        <v>17</v>
      </c>
      <c r="E234" s="12">
        <v>1</v>
      </c>
      <c r="F234" s="12">
        <v>464350</v>
      </c>
      <c r="G234" s="12">
        <v>62</v>
      </c>
      <c r="H234" s="12">
        <v>54</v>
      </c>
      <c r="I234" s="12">
        <v>18</v>
      </c>
      <c r="J234" s="12">
        <v>632125</v>
      </c>
      <c r="K234" s="12">
        <v>730000</v>
      </c>
      <c r="L234" s="12">
        <v>83</v>
      </c>
      <c r="M234" s="12">
        <v>71</v>
      </c>
      <c r="N234" s="12">
        <v>19</v>
      </c>
      <c r="O234" s="12">
        <v>25500</v>
      </c>
      <c r="P234" s="12">
        <v>21</v>
      </c>
      <c r="Q234" s="12">
        <v>20</v>
      </c>
      <c r="R234" s="12">
        <v>1</v>
      </c>
      <c r="S234" s="12">
        <v>58800</v>
      </c>
      <c r="T234" s="12">
        <v>61</v>
      </c>
      <c r="U234" s="12">
        <v>61</v>
      </c>
      <c r="V234" s="12">
        <v>15</v>
      </c>
      <c r="W234" s="12">
        <v>84300</v>
      </c>
      <c r="X234" s="12">
        <v>830000</v>
      </c>
      <c r="Y234" s="12">
        <v>82</v>
      </c>
      <c r="Z234" s="12">
        <v>81</v>
      </c>
      <c r="AA234" s="12">
        <v>16</v>
      </c>
      <c r="AB234" s="12">
        <v>191266.8</v>
      </c>
      <c r="AC234" s="12">
        <v>22</v>
      </c>
      <c r="AD234" s="12">
        <v>21</v>
      </c>
      <c r="AE234" s="12">
        <v>4</v>
      </c>
      <c r="AF234" s="12">
        <v>178110</v>
      </c>
      <c r="AG234" s="12">
        <v>63</v>
      </c>
      <c r="AH234" s="12">
        <v>58</v>
      </c>
      <c r="AI234" s="12">
        <v>24</v>
      </c>
      <c r="AJ234" s="12">
        <v>369376.8</v>
      </c>
      <c r="AK234" s="12">
        <v>310000</v>
      </c>
      <c r="AL234" s="12">
        <v>85</v>
      </c>
      <c r="AM234" s="12">
        <v>79</v>
      </c>
      <c r="AN234" s="12">
        <v>28</v>
      </c>
      <c r="AO234" s="12">
        <v>12894.41</v>
      </c>
      <c r="AP234" s="12">
        <v>22</v>
      </c>
      <c r="AQ234" s="12">
        <v>21</v>
      </c>
      <c r="AR234" s="12">
        <v>2</v>
      </c>
      <c r="AS234" s="12">
        <v>0</v>
      </c>
      <c r="AT234" s="12">
        <v>63</v>
      </c>
      <c r="AU234" s="12">
        <v>62</v>
      </c>
      <c r="AV234" s="12">
        <v>10</v>
      </c>
      <c r="AW234" s="12">
        <v>12894.41</v>
      </c>
      <c r="AX234" s="12">
        <v>750000</v>
      </c>
      <c r="AY234" s="12">
        <v>85</v>
      </c>
      <c r="AZ234" s="12">
        <v>83</v>
      </c>
      <c r="BA234" s="12">
        <v>12</v>
      </c>
      <c r="BB234" s="12">
        <f t="shared" si="16"/>
        <v>78.5</v>
      </c>
      <c r="BC234" s="12">
        <f t="shared" si="17"/>
        <v>58.75</v>
      </c>
      <c r="BD234" s="12">
        <f t="shared" si="15"/>
        <v>175315</v>
      </c>
      <c r="BE234" s="12">
        <f t="shared" si="18"/>
        <v>2984.0851063829787</v>
      </c>
    </row>
    <row r="235" spans="1:57" x14ac:dyDescent="0.25">
      <c r="A235" s="16" t="s">
        <v>254</v>
      </c>
      <c r="B235" s="12">
        <v>652611.92000000004</v>
      </c>
      <c r="C235" s="12">
        <v>69</v>
      </c>
      <c r="D235" s="12">
        <v>69</v>
      </c>
      <c r="E235" s="12">
        <v>4</v>
      </c>
      <c r="F235" s="12">
        <v>1580000</v>
      </c>
      <c r="G235" s="12">
        <v>158</v>
      </c>
      <c r="H235" s="12">
        <v>154</v>
      </c>
      <c r="I235" s="12">
        <v>50</v>
      </c>
      <c r="J235" s="12">
        <v>2232611.92</v>
      </c>
      <c r="K235" s="12">
        <v>2370000</v>
      </c>
      <c r="L235" s="12">
        <v>227</v>
      </c>
      <c r="M235" s="12">
        <v>223</v>
      </c>
      <c r="N235" s="12">
        <v>54</v>
      </c>
      <c r="O235" s="12">
        <v>136530</v>
      </c>
      <c r="P235" s="12">
        <v>69</v>
      </c>
      <c r="Q235" s="12">
        <v>65</v>
      </c>
      <c r="R235" s="12">
        <v>3</v>
      </c>
      <c r="S235" s="12">
        <v>0</v>
      </c>
      <c r="T235" s="12">
        <v>158</v>
      </c>
      <c r="U235" s="12">
        <v>158</v>
      </c>
      <c r="V235" s="12">
        <v>62</v>
      </c>
      <c r="W235" s="12">
        <v>136530</v>
      </c>
      <c r="X235" s="12">
        <v>2439000</v>
      </c>
      <c r="Y235" s="12">
        <v>227</v>
      </c>
      <c r="Z235" s="12">
        <v>223</v>
      </c>
      <c r="AA235" s="12">
        <v>65</v>
      </c>
      <c r="AB235" s="12">
        <v>292527.28000000003</v>
      </c>
      <c r="AC235" s="12">
        <v>72</v>
      </c>
      <c r="AD235" s="12">
        <v>66</v>
      </c>
      <c r="AE235" s="12">
        <v>4</v>
      </c>
      <c r="AF235" s="12">
        <v>435370</v>
      </c>
      <c r="AG235" s="12">
        <v>164</v>
      </c>
      <c r="AH235" s="12">
        <v>155</v>
      </c>
      <c r="AI235" s="12">
        <v>55</v>
      </c>
      <c r="AJ235" s="12">
        <v>727897.28</v>
      </c>
      <c r="AK235" s="12">
        <v>106600</v>
      </c>
      <c r="AL235" s="12">
        <v>236</v>
      </c>
      <c r="AM235" s="12">
        <v>221</v>
      </c>
      <c r="AN235" s="12">
        <v>59</v>
      </c>
      <c r="AO235" s="12">
        <v>20646</v>
      </c>
      <c r="AP235" s="12">
        <v>72</v>
      </c>
      <c r="AQ235" s="12">
        <v>63</v>
      </c>
      <c r="AR235" s="12">
        <v>1</v>
      </c>
      <c r="AS235" s="12">
        <v>0</v>
      </c>
      <c r="AT235" s="12">
        <v>164</v>
      </c>
      <c r="AU235" s="12">
        <v>157</v>
      </c>
      <c r="AV235" s="12">
        <v>31</v>
      </c>
      <c r="AW235" s="12">
        <v>20646</v>
      </c>
      <c r="AX235" s="12">
        <v>1124000</v>
      </c>
      <c r="AY235" s="12">
        <v>236</v>
      </c>
      <c r="AZ235" s="12">
        <v>220</v>
      </c>
      <c r="BA235" s="12">
        <v>32</v>
      </c>
      <c r="BB235" s="12">
        <f t="shared" si="16"/>
        <v>221.75</v>
      </c>
      <c r="BC235" s="12">
        <f t="shared" si="17"/>
        <v>156</v>
      </c>
      <c r="BD235" s="12">
        <f t="shared" si="15"/>
        <v>503842.5</v>
      </c>
      <c r="BE235" s="12">
        <f t="shared" si="18"/>
        <v>3229.7596153846152</v>
      </c>
    </row>
    <row r="236" spans="1:57" x14ac:dyDescent="0.25">
      <c r="A236" s="16" t="s">
        <v>221</v>
      </c>
      <c r="B236" s="12">
        <v>0</v>
      </c>
      <c r="C236" s="12">
        <v>65</v>
      </c>
      <c r="D236" s="12">
        <v>60</v>
      </c>
      <c r="E236" s="12">
        <v>2</v>
      </c>
      <c r="F236" s="12">
        <v>992890</v>
      </c>
      <c r="G236" s="12">
        <v>158</v>
      </c>
      <c r="H236" s="12">
        <v>150</v>
      </c>
      <c r="I236" s="12">
        <v>34</v>
      </c>
      <c r="J236" s="12">
        <v>992890</v>
      </c>
      <c r="K236" s="12">
        <v>2180000</v>
      </c>
      <c r="L236" s="12">
        <v>223</v>
      </c>
      <c r="M236" s="12">
        <v>210</v>
      </c>
      <c r="N236" s="12">
        <v>36</v>
      </c>
      <c r="O236" s="12">
        <v>25745</v>
      </c>
      <c r="P236" s="12">
        <v>64</v>
      </c>
      <c r="Q236" s="12">
        <v>61</v>
      </c>
      <c r="R236" s="12">
        <v>2</v>
      </c>
      <c r="S236" s="12">
        <v>0</v>
      </c>
      <c r="T236" s="12">
        <v>157</v>
      </c>
      <c r="U236" s="12">
        <v>148</v>
      </c>
      <c r="V236" s="12">
        <v>20</v>
      </c>
      <c r="W236" s="12">
        <v>25745</v>
      </c>
      <c r="X236" s="12">
        <v>3212000</v>
      </c>
      <c r="Y236" s="12">
        <v>221</v>
      </c>
      <c r="Z236" s="12">
        <v>209</v>
      </c>
      <c r="AA236" s="12">
        <v>22</v>
      </c>
      <c r="AB236" s="12">
        <v>0</v>
      </c>
      <c r="AC236" s="12">
        <v>67</v>
      </c>
      <c r="AD236" s="12">
        <v>59</v>
      </c>
      <c r="AE236" s="12">
        <v>4</v>
      </c>
      <c r="AF236" s="12">
        <v>938390</v>
      </c>
      <c r="AG236" s="12">
        <v>163</v>
      </c>
      <c r="AH236" s="12">
        <v>151</v>
      </c>
      <c r="AI236" s="12">
        <v>13</v>
      </c>
      <c r="AJ236" s="12">
        <v>938390</v>
      </c>
      <c r="AK236" s="12">
        <v>2130000</v>
      </c>
      <c r="AL236" s="12">
        <v>230</v>
      </c>
      <c r="AM236" s="12">
        <v>210</v>
      </c>
      <c r="AN236" s="12">
        <v>17</v>
      </c>
      <c r="AO236" s="12">
        <v>15911.86</v>
      </c>
      <c r="AP236" s="12">
        <v>67</v>
      </c>
      <c r="AQ236" s="12">
        <v>55</v>
      </c>
      <c r="AR236" s="12">
        <v>3</v>
      </c>
      <c r="AS236" s="12">
        <v>0</v>
      </c>
      <c r="AT236" s="12">
        <v>163</v>
      </c>
      <c r="AU236" s="12">
        <v>154</v>
      </c>
      <c r="AV236" s="12">
        <v>22</v>
      </c>
      <c r="AW236" s="12">
        <v>15911.86</v>
      </c>
      <c r="AX236" s="12">
        <v>2000000</v>
      </c>
      <c r="AY236" s="12">
        <v>230</v>
      </c>
      <c r="AZ236" s="12">
        <v>209</v>
      </c>
      <c r="BA236" s="12">
        <v>25</v>
      </c>
      <c r="BB236" s="12">
        <f t="shared" si="16"/>
        <v>209.5</v>
      </c>
      <c r="BC236" s="12">
        <f t="shared" si="17"/>
        <v>150.75</v>
      </c>
      <c r="BD236" s="12">
        <f t="shared" si="15"/>
        <v>482820</v>
      </c>
      <c r="BE236" s="12">
        <f t="shared" si="18"/>
        <v>3202.7860696517414</v>
      </c>
    </row>
    <row r="237" spans="1:57" x14ac:dyDescent="0.25">
      <c r="A237" s="16" t="s">
        <v>220</v>
      </c>
      <c r="B237" s="12">
        <v>91510</v>
      </c>
      <c r="C237" s="12">
        <v>11</v>
      </c>
      <c r="D237" s="12">
        <v>11</v>
      </c>
      <c r="E237" s="12">
        <v>1</v>
      </c>
      <c r="F237" s="12">
        <v>271500</v>
      </c>
      <c r="G237" s="12">
        <v>10</v>
      </c>
      <c r="H237" s="12">
        <v>39</v>
      </c>
      <c r="I237" s="12">
        <v>7</v>
      </c>
      <c r="J237" s="12">
        <v>363010</v>
      </c>
      <c r="K237" s="12">
        <v>298500</v>
      </c>
      <c r="L237" s="12">
        <v>21</v>
      </c>
      <c r="M237" s="12">
        <v>50</v>
      </c>
      <c r="N237" s="12">
        <v>8</v>
      </c>
      <c r="O237" s="12">
        <v>7200</v>
      </c>
      <c r="P237" s="12">
        <v>11</v>
      </c>
      <c r="Q237" s="12">
        <v>10</v>
      </c>
      <c r="R237" s="12">
        <v>0</v>
      </c>
      <c r="S237" s="12">
        <v>0</v>
      </c>
      <c r="T237" s="12">
        <v>11</v>
      </c>
      <c r="U237" s="12">
        <v>39</v>
      </c>
      <c r="V237" s="12">
        <v>9</v>
      </c>
      <c r="W237" s="12">
        <v>7200</v>
      </c>
      <c r="X237" s="12">
        <v>407000</v>
      </c>
      <c r="Y237" s="12">
        <v>22</v>
      </c>
      <c r="Z237" s="12">
        <v>49</v>
      </c>
      <c r="AA237" s="12">
        <v>9</v>
      </c>
      <c r="AB237" s="12">
        <v>25760</v>
      </c>
      <c r="AC237" s="12">
        <v>12</v>
      </c>
      <c r="AD237" s="12">
        <v>12</v>
      </c>
      <c r="AE237" s="12">
        <v>0</v>
      </c>
      <c r="AF237" s="12">
        <v>189771.76</v>
      </c>
      <c r="AG237" s="12">
        <v>41</v>
      </c>
      <c r="AH237" s="12">
        <v>39</v>
      </c>
      <c r="AI237" s="12">
        <v>7</v>
      </c>
      <c r="AJ237" s="12">
        <v>215531.76</v>
      </c>
      <c r="AK237" s="12">
        <v>450000</v>
      </c>
      <c r="AL237" s="12">
        <v>53</v>
      </c>
      <c r="AM237" s="12">
        <v>51</v>
      </c>
      <c r="AN237" s="12">
        <v>7</v>
      </c>
      <c r="AO237" s="12">
        <v>0</v>
      </c>
      <c r="AP237" s="12">
        <v>12</v>
      </c>
      <c r="AQ237" s="12">
        <v>10</v>
      </c>
      <c r="AR237" s="12">
        <v>0</v>
      </c>
      <c r="AS237" s="12">
        <v>0</v>
      </c>
      <c r="AT237" s="12">
        <v>41</v>
      </c>
      <c r="AU237" s="12">
        <v>39</v>
      </c>
      <c r="AV237" s="12">
        <v>1</v>
      </c>
      <c r="AW237" s="12">
        <v>0</v>
      </c>
      <c r="AX237" s="12">
        <v>10000</v>
      </c>
      <c r="AY237" s="12">
        <v>53</v>
      </c>
      <c r="AZ237" s="12">
        <v>49</v>
      </c>
      <c r="BA237" s="12">
        <v>1</v>
      </c>
      <c r="BB237" s="12">
        <f t="shared" si="16"/>
        <v>49.75</v>
      </c>
      <c r="BC237" s="12">
        <f t="shared" si="17"/>
        <v>39</v>
      </c>
      <c r="BD237" s="12">
        <f t="shared" si="15"/>
        <v>115317.94</v>
      </c>
      <c r="BE237" s="12">
        <f t="shared" si="18"/>
        <v>2956.8702564102564</v>
      </c>
    </row>
    <row r="238" spans="1:57" x14ac:dyDescent="0.25">
      <c r="A238" s="16" t="s">
        <v>140</v>
      </c>
      <c r="B238" s="12">
        <v>250618</v>
      </c>
      <c r="C238" s="12">
        <v>431</v>
      </c>
      <c r="D238" s="12">
        <v>403</v>
      </c>
      <c r="E238" s="12">
        <v>42</v>
      </c>
      <c r="F238" s="12">
        <v>668514.65</v>
      </c>
      <c r="G238" s="12">
        <v>1302</v>
      </c>
      <c r="H238" s="12">
        <v>1287</v>
      </c>
      <c r="I238" s="12">
        <v>210</v>
      </c>
      <c r="J238" s="12">
        <v>919132.65</v>
      </c>
      <c r="K238" s="12">
        <v>4496000</v>
      </c>
      <c r="L238" s="12">
        <v>1733</v>
      </c>
      <c r="M238" s="12">
        <v>1690</v>
      </c>
      <c r="N238" s="12">
        <v>252</v>
      </c>
      <c r="O238" s="12">
        <v>1034295.78</v>
      </c>
      <c r="P238" s="12">
        <v>431</v>
      </c>
      <c r="Q238" s="12">
        <v>379</v>
      </c>
      <c r="R238" s="12">
        <v>40</v>
      </c>
      <c r="S238" s="12">
        <v>3346399.36</v>
      </c>
      <c r="T238" s="12">
        <v>1302</v>
      </c>
      <c r="U238" s="12">
        <v>1271</v>
      </c>
      <c r="V238" s="12">
        <v>294</v>
      </c>
      <c r="W238" s="12">
        <v>4380695.1399999997</v>
      </c>
      <c r="X238" s="12">
        <v>3220000</v>
      </c>
      <c r="Y238" s="12">
        <v>1733</v>
      </c>
      <c r="Z238" s="12">
        <v>1650</v>
      </c>
      <c r="AA238" s="12">
        <v>334</v>
      </c>
      <c r="AB238" s="12">
        <v>281882.77</v>
      </c>
      <c r="AC238" s="12">
        <v>427</v>
      </c>
      <c r="AD238" s="12">
        <v>372</v>
      </c>
      <c r="AE238" s="12">
        <v>27</v>
      </c>
      <c r="AF238" s="12">
        <v>11038295.890000001</v>
      </c>
      <c r="AG238" s="12">
        <v>1299</v>
      </c>
      <c r="AH238" s="12">
        <v>1257</v>
      </c>
      <c r="AI238" s="12">
        <v>300</v>
      </c>
      <c r="AJ238" s="12">
        <v>11320178.66</v>
      </c>
      <c r="AK238" s="12">
        <v>0</v>
      </c>
      <c r="AL238" s="12">
        <v>1726</v>
      </c>
      <c r="AM238" s="12">
        <v>1629</v>
      </c>
      <c r="AN238" s="12">
        <v>327</v>
      </c>
      <c r="AO238" s="12">
        <v>446263.76</v>
      </c>
      <c r="AP238" s="12">
        <v>427</v>
      </c>
      <c r="AQ238" s="12">
        <v>368</v>
      </c>
      <c r="AR238" s="12">
        <v>10</v>
      </c>
      <c r="AS238" s="12">
        <v>460322.81999999995</v>
      </c>
      <c r="AT238" s="12">
        <v>1299</v>
      </c>
      <c r="AU238" s="12">
        <v>1243</v>
      </c>
      <c r="AV238" s="12">
        <v>124</v>
      </c>
      <c r="AW238" s="12">
        <v>906586.58</v>
      </c>
      <c r="AX238" s="12">
        <v>5000000</v>
      </c>
      <c r="AY238" s="12">
        <v>1726</v>
      </c>
      <c r="AZ238" s="12">
        <v>1611</v>
      </c>
      <c r="BA238" s="12">
        <v>134</v>
      </c>
      <c r="BB238" s="12">
        <f t="shared" si="16"/>
        <v>1645</v>
      </c>
      <c r="BC238" s="12">
        <f t="shared" si="17"/>
        <v>1264.5</v>
      </c>
      <c r="BD238" s="12">
        <f t="shared" si="15"/>
        <v>3878383.18</v>
      </c>
      <c r="BE238" s="12">
        <f t="shared" si="18"/>
        <v>3067.1278608145512</v>
      </c>
    </row>
    <row r="239" spans="1:57" x14ac:dyDescent="0.25">
      <c r="A239" s="16" t="s">
        <v>6</v>
      </c>
      <c r="B239" s="12">
        <v>143510</v>
      </c>
      <c r="C239" s="12">
        <v>31</v>
      </c>
      <c r="D239" s="12">
        <v>29</v>
      </c>
      <c r="E239" s="12">
        <v>3</v>
      </c>
      <c r="F239" s="12">
        <v>335600</v>
      </c>
      <c r="G239" s="12">
        <v>83</v>
      </c>
      <c r="H239" s="12">
        <v>81</v>
      </c>
      <c r="I239" s="12">
        <v>10</v>
      </c>
      <c r="J239" s="12">
        <v>479110</v>
      </c>
      <c r="K239" s="12">
        <v>1090000</v>
      </c>
      <c r="L239" s="12">
        <v>114</v>
      </c>
      <c r="M239" s="12">
        <v>110</v>
      </c>
      <c r="N239" s="12">
        <v>13</v>
      </c>
      <c r="O239" s="12">
        <v>176164.01</v>
      </c>
      <c r="P239" s="12">
        <v>31</v>
      </c>
      <c r="Q239" s="12">
        <v>29</v>
      </c>
      <c r="R239" s="12">
        <v>1</v>
      </c>
      <c r="S239" s="12">
        <v>350488.86</v>
      </c>
      <c r="T239" s="12">
        <v>82</v>
      </c>
      <c r="U239" s="12">
        <v>75</v>
      </c>
      <c r="V239" s="12">
        <v>12</v>
      </c>
      <c r="W239" s="12">
        <v>526652.87</v>
      </c>
      <c r="X239" s="12">
        <v>468000</v>
      </c>
      <c r="Y239" s="12">
        <v>113</v>
      </c>
      <c r="Z239" s="12">
        <v>104</v>
      </c>
      <c r="AA239" s="12">
        <v>13</v>
      </c>
      <c r="AB239" s="12">
        <v>237784</v>
      </c>
      <c r="AC239" s="12">
        <v>32</v>
      </c>
      <c r="AD239" s="12">
        <v>29</v>
      </c>
      <c r="AE239" s="12">
        <v>1</v>
      </c>
      <c r="AF239" s="12">
        <v>310800</v>
      </c>
      <c r="AG239" s="12">
        <v>84</v>
      </c>
      <c r="AH239" s="12">
        <v>71</v>
      </c>
      <c r="AI239" s="12">
        <v>8</v>
      </c>
      <c r="AJ239" s="12">
        <v>548584</v>
      </c>
      <c r="AK239" s="12">
        <v>1110000</v>
      </c>
      <c r="AL239" s="12">
        <v>116</v>
      </c>
      <c r="AM239" s="12">
        <v>100</v>
      </c>
      <c r="AN239" s="12">
        <v>9</v>
      </c>
      <c r="AO239" s="12">
        <v>13200</v>
      </c>
      <c r="AP239" s="12">
        <v>32</v>
      </c>
      <c r="AQ239" s="12">
        <v>29</v>
      </c>
      <c r="AR239" s="12">
        <v>0</v>
      </c>
      <c r="AS239" s="12">
        <v>0</v>
      </c>
      <c r="AT239" s="12">
        <v>84</v>
      </c>
      <c r="AU239" s="12">
        <v>76</v>
      </c>
      <c r="AV239" s="12">
        <v>6</v>
      </c>
      <c r="AW239" s="12">
        <v>13200</v>
      </c>
      <c r="AX239" s="12">
        <v>650000</v>
      </c>
      <c r="AY239" s="12">
        <v>116</v>
      </c>
      <c r="AZ239" s="12">
        <v>105</v>
      </c>
      <c r="BA239" s="12">
        <v>6</v>
      </c>
      <c r="BB239" s="12">
        <f t="shared" si="16"/>
        <v>104.75</v>
      </c>
      <c r="BC239" s="12">
        <f t="shared" si="17"/>
        <v>75.75</v>
      </c>
      <c r="BD239" s="12">
        <f t="shared" si="15"/>
        <v>249222.215</v>
      </c>
      <c r="BE239" s="12">
        <f t="shared" si="18"/>
        <v>3290.0622442244226</v>
      </c>
    </row>
    <row r="240" spans="1:57" x14ac:dyDescent="0.25">
      <c r="A240" s="16" t="s">
        <v>90</v>
      </c>
      <c r="B240" s="12">
        <v>359353.11</v>
      </c>
      <c r="C240" s="12">
        <v>52</v>
      </c>
      <c r="D240" s="12">
        <v>48</v>
      </c>
      <c r="E240" s="12">
        <v>1</v>
      </c>
      <c r="F240" s="12">
        <v>328000</v>
      </c>
      <c r="G240" s="12">
        <v>105</v>
      </c>
      <c r="H240" s="12">
        <v>102</v>
      </c>
      <c r="I240" s="12">
        <v>8</v>
      </c>
      <c r="J240" s="12">
        <v>687353.11</v>
      </c>
      <c r="K240" s="12">
        <v>700000</v>
      </c>
      <c r="L240" s="12">
        <v>157</v>
      </c>
      <c r="M240" s="12">
        <v>150</v>
      </c>
      <c r="N240" s="12">
        <v>9</v>
      </c>
      <c r="O240" s="12">
        <v>141000</v>
      </c>
      <c r="P240" s="12">
        <v>52</v>
      </c>
      <c r="Q240" s="12">
        <v>48</v>
      </c>
      <c r="R240" s="12">
        <v>2</v>
      </c>
      <c r="S240" s="12">
        <v>123000</v>
      </c>
      <c r="T240" s="12">
        <v>105</v>
      </c>
      <c r="U240" s="12">
        <v>103</v>
      </c>
      <c r="V240" s="12">
        <v>13</v>
      </c>
      <c r="W240" s="12">
        <v>264000</v>
      </c>
      <c r="X240" s="12">
        <v>700000</v>
      </c>
      <c r="Y240" s="12">
        <v>157</v>
      </c>
      <c r="Z240" s="12">
        <v>151</v>
      </c>
      <c r="AA240" s="12">
        <v>15</v>
      </c>
      <c r="AB240" s="12">
        <v>0</v>
      </c>
      <c r="AC240" s="12">
        <v>52</v>
      </c>
      <c r="AD240" s="12">
        <v>47</v>
      </c>
      <c r="AE240" s="12">
        <v>4</v>
      </c>
      <c r="AF240" s="12">
        <v>678000</v>
      </c>
      <c r="AG240" s="12">
        <v>105</v>
      </c>
      <c r="AH240" s="12">
        <v>103</v>
      </c>
      <c r="AI240" s="12">
        <v>8</v>
      </c>
      <c r="AJ240" s="12">
        <v>678000</v>
      </c>
      <c r="AK240" s="12">
        <v>400000</v>
      </c>
      <c r="AL240" s="12">
        <v>157</v>
      </c>
      <c r="AM240" s="12">
        <v>150</v>
      </c>
      <c r="AN240" s="12">
        <v>12</v>
      </c>
      <c r="AO240" s="12">
        <v>290000</v>
      </c>
      <c r="AP240" s="12">
        <v>52</v>
      </c>
      <c r="AQ240" s="12">
        <v>46</v>
      </c>
      <c r="AR240" s="12">
        <v>1</v>
      </c>
      <c r="AS240" s="12">
        <v>300000</v>
      </c>
      <c r="AT240" s="12">
        <v>105</v>
      </c>
      <c r="AU240" s="12">
        <v>104</v>
      </c>
      <c r="AV240" s="12">
        <v>7</v>
      </c>
      <c r="AW240" s="12">
        <v>590000</v>
      </c>
      <c r="AX240" s="12">
        <v>400000</v>
      </c>
      <c r="AY240" s="12">
        <v>157</v>
      </c>
      <c r="AZ240" s="12">
        <v>150</v>
      </c>
      <c r="BA240" s="12">
        <v>8</v>
      </c>
      <c r="BB240" s="12">
        <f t="shared" si="16"/>
        <v>150.25</v>
      </c>
      <c r="BC240" s="12">
        <f t="shared" si="17"/>
        <v>103</v>
      </c>
      <c r="BD240" s="12">
        <f t="shared" si="15"/>
        <v>357250</v>
      </c>
      <c r="BE240" s="12">
        <f t="shared" si="18"/>
        <v>3468.4466019417478</v>
      </c>
    </row>
    <row r="241" spans="1:57" x14ac:dyDescent="0.25">
      <c r="A241" s="16" t="s">
        <v>240</v>
      </c>
      <c r="B241" s="12">
        <v>116370.7</v>
      </c>
      <c r="C241" s="12">
        <v>28</v>
      </c>
      <c r="D241" s="12">
        <v>27</v>
      </c>
      <c r="E241" s="12">
        <v>1</v>
      </c>
      <c r="F241" s="12">
        <v>654500</v>
      </c>
      <c r="G241" s="12">
        <v>75</v>
      </c>
      <c r="H241" s="12">
        <v>75</v>
      </c>
      <c r="I241" s="12">
        <v>17</v>
      </c>
      <c r="J241" s="12">
        <v>770870.7</v>
      </c>
      <c r="K241" s="12">
        <v>0</v>
      </c>
      <c r="L241" s="12">
        <v>103</v>
      </c>
      <c r="M241" s="12">
        <v>102</v>
      </c>
      <c r="N241" s="12">
        <v>18</v>
      </c>
      <c r="O241" s="12">
        <v>217601.3</v>
      </c>
      <c r="P241" s="12">
        <v>28</v>
      </c>
      <c r="Q241" s="12">
        <v>26</v>
      </c>
      <c r="R241" s="12">
        <v>3</v>
      </c>
      <c r="S241" s="12">
        <v>0</v>
      </c>
      <c r="T241" s="12">
        <v>74</v>
      </c>
      <c r="U241" s="12">
        <v>74</v>
      </c>
      <c r="V241" s="12">
        <v>15</v>
      </c>
      <c r="W241" s="12">
        <v>217601.3</v>
      </c>
      <c r="X241" s="12">
        <v>800000</v>
      </c>
      <c r="Y241" s="12">
        <v>102</v>
      </c>
      <c r="Z241" s="12">
        <v>100</v>
      </c>
      <c r="AA241" s="12">
        <v>18</v>
      </c>
      <c r="AB241" s="12">
        <v>197600</v>
      </c>
      <c r="AC241" s="12">
        <v>30</v>
      </c>
      <c r="AD241" s="12">
        <v>26</v>
      </c>
      <c r="AE241" s="12">
        <v>1</v>
      </c>
      <c r="AF241" s="12">
        <v>318000</v>
      </c>
      <c r="AG241" s="12">
        <v>78</v>
      </c>
      <c r="AH241" s="12">
        <v>73</v>
      </c>
      <c r="AI241" s="12">
        <v>15</v>
      </c>
      <c r="AJ241" s="12">
        <v>515600</v>
      </c>
      <c r="AK241" s="12">
        <v>900000</v>
      </c>
      <c r="AL241" s="12">
        <v>108</v>
      </c>
      <c r="AM241" s="12">
        <v>99</v>
      </c>
      <c r="AN241" s="12">
        <v>16</v>
      </c>
      <c r="AO241" s="12">
        <v>20150</v>
      </c>
      <c r="AP241" s="12">
        <v>30</v>
      </c>
      <c r="AQ241" s="12">
        <v>27</v>
      </c>
      <c r="AR241" s="12">
        <v>1</v>
      </c>
      <c r="AS241" s="12">
        <v>0</v>
      </c>
      <c r="AT241" s="12">
        <v>78</v>
      </c>
      <c r="AU241" s="12">
        <v>78</v>
      </c>
      <c r="AV241" s="12">
        <v>16</v>
      </c>
      <c r="AW241" s="12">
        <v>20150</v>
      </c>
      <c r="AX241" s="12">
        <v>971500</v>
      </c>
      <c r="AY241" s="12">
        <v>108</v>
      </c>
      <c r="AZ241" s="12">
        <v>105</v>
      </c>
      <c r="BA241" s="12">
        <v>17</v>
      </c>
      <c r="BB241" s="12">
        <f t="shared" si="16"/>
        <v>101.5</v>
      </c>
      <c r="BC241" s="12">
        <f t="shared" si="17"/>
        <v>75</v>
      </c>
      <c r="BD241" s="12">
        <f t="shared" si="15"/>
        <v>243125</v>
      </c>
      <c r="BE241" s="12">
        <f t="shared" si="18"/>
        <v>3241.6666666666665</v>
      </c>
    </row>
    <row r="242" spans="1:57" x14ac:dyDescent="0.25">
      <c r="A242" s="16" t="s">
        <v>241</v>
      </c>
      <c r="B242" s="12">
        <v>255500</v>
      </c>
      <c r="C242" s="12">
        <v>20</v>
      </c>
      <c r="D242" s="12">
        <v>18</v>
      </c>
      <c r="E242" s="12">
        <v>2</v>
      </c>
      <c r="F242" s="12">
        <v>450000</v>
      </c>
      <c r="G242" s="12">
        <v>69</v>
      </c>
      <c r="H242" s="12">
        <v>65</v>
      </c>
      <c r="I242" s="12">
        <v>11</v>
      </c>
      <c r="J242" s="12">
        <v>705500</v>
      </c>
      <c r="K242" s="12">
        <v>930000</v>
      </c>
      <c r="L242" s="12">
        <v>89</v>
      </c>
      <c r="M242" s="12">
        <v>83</v>
      </c>
      <c r="N242" s="12">
        <v>13</v>
      </c>
      <c r="O242" s="12">
        <v>0</v>
      </c>
      <c r="P242" s="12">
        <v>20</v>
      </c>
      <c r="Q242" s="12">
        <v>18</v>
      </c>
      <c r="R242" s="12">
        <v>2</v>
      </c>
      <c r="S242" s="12">
        <v>0</v>
      </c>
      <c r="T242" s="12">
        <v>68</v>
      </c>
      <c r="U242" s="12">
        <v>68</v>
      </c>
      <c r="V242" s="12">
        <v>5</v>
      </c>
      <c r="W242" s="12">
        <v>0</v>
      </c>
      <c r="X242" s="12">
        <v>897000</v>
      </c>
      <c r="Y242" s="12">
        <v>88</v>
      </c>
      <c r="Z242" s="12">
        <v>86</v>
      </c>
      <c r="AA242" s="12">
        <v>7</v>
      </c>
      <c r="AB242" s="12">
        <v>9831</v>
      </c>
      <c r="AC242" s="12">
        <v>20</v>
      </c>
      <c r="AD242" s="12">
        <v>17</v>
      </c>
      <c r="AE242" s="12">
        <v>2</v>
      </c>
      <c r="AF242" s="12">
        <v>374933</v>
      </c>
      <c r="AG242" s="12">
        <v>68</v>
      </c>
      <c r="AH242" s="12">
        <v>66</v>
      </c>
      <c r="AI242" s="12">
        <v>10</v>
      </c>
      <c r="AJ242" s="12">
        <v>384764</v>
      </c>
      <c r="AK242" s="12">
        <v>1050000</v>
      </c>
      <c r="AL242" s="12">
        <v>88</v>
      </c>
      <c r="AM242" s="12">
        <v>83</v>
      </c>
      <c r="AN242" s="12">
        <v>12</v>
      </c>
      <c r="AO242" s="12">
        <v>67640</v>
      </c>
      <c r="AP242" s="12">
        <v>21</v>
      </c>
      <c r="AQ242" s="12">
        <v>16</v>
      </c>
      <c r="AR242" s="12">
        <v>0</v>
      </c>
      <c r="AS242" s="12">
        <v>0</v>
      </c>
      <c r="AT242" s="12">
        <v>70</v>
      </c>
      <c r="AU242" s="12">
        <v>65</v>
      </c>
      <c r="AV242" s="12">
        <v>2</v>
      </c>
      <c r="AW242" s="12">
        <v>67640</v>
      </c>
      <c r="AX242" s="12">
        <v>30000</v>
      </c>
      <c r="AY242" s="12">
        <v>91</v>
      </c>
      <c r="AZ242" s="12">
        <v>81</v>
      </c>
      <c r="BA242" s="12">
        <v>2</v>
      </c>
      <c r="BB242" s="12">
        <f t="shared" si="16"/>
        <v>83.25</v>
      </c>
      <c r="BC242" s="12">
        <f t="shared" si="17"/>
        <v>66</v>
      </c>
      <c r="BD242" s="12">
        <f t="shared" si="15"/>
        <v>206233.25</v>
      </c>
      <c r="BE242" s="12">
        <f t="shared" si="18"/>
        <v>3124.746212121212</v>
      </c>
    </row>
    <row r="243" spans="1:57" x14ac:dyDescent="0.25">
      <c r="A243" s="16" t="s">
        <v>242</v>
      </c>
      <c r="B243" s="12">
        <v>337652.29000000004</v>
      </c>
      <c r="C243" s="12">
        <v>75</v>
      </c>
      <c r="D243" s="12">
        <v>69</v>
      </c>
      <c r="E243" s="12">
        <v>4</v>
      </c>
      <c r="F243" s="12">
        <v>318009.83999999997</v>
      </c>
      <c r="G243" s="12">
        <v>214</v>
      </c>
      <c r="H243" s="12">
        <v>192</v>
      </c>
      <c r="I243" s="12">
        <v>67</v>
      </c>
      <c r="J243" s="12">
        <v>655662.13</v>
      </c>
      <c r="K243" s="12">
        <v>2600000</v>
      </c>
      <c r="L243" s="12">
        <v>289</v>
      </c>
      <c r="M243" s="12">
        <v>261</v>
      </c>
      <c r="N243" s="12">
        <v>71</v>
      </c>
      <c r="O243" s="12">
        <v>141850.47</v>
      </c>
      <c r="P243" s="12">
        <v>75</v>
      </c>
      <c r="Q243" s="12">
        <v>69</v>
      </c>
      <c r="R243" s="12">
        <v>3</v>
      </c>
      <c r="S243" s="12">
        <v>112500</v>
      </c>
      <c r="T243" s="12">
        <v>214</v>
      </c>
      <c r="U243" s="12">
        <v>198</v>
      </c>
      <c r="V243" s="12">
        <v>66</v>
      </c>
      <c r="W243" s="12">
        <v>254350.47</v>
      </c>
      <c r="X243" s="12">
        <v>550000</v>
      </c>
      <c r="Y243" s="12">
        <v>289</v>
      </c>
      <c r="Z243" s="12">
        <v>267</v>
      </c>
      <c r="AA243" s="12">
        <v>69</v>
      </c>
      <c r="AB243" s="12">
        <v>474321</v>
      </c>
      <c r="AC243" s="12">
        <v>81</v>
      </c>
      <c r="AD243" s="12">
        <v>70</v>
      </c>
      <c r="AE243" s="12">
        <v>5</v>
      </c>
      <c r="AF243" s="12">
        <v>1080241</v>
      </c>
      <c r="AG243" s="12">
        <v>226</v>
      </c>
      <c r="AH243" s="12">
        <v>199</v>
      </c>
      <c r="AI243" s="12">
        <v>43</v>
      </c>
      <c r="AJ243" s="12">
        <v>1554562</v>
      </c>
      <c r="AK243" s="12">
        <v>1000000</v>
      </c>
      <c r="AL243" s="12">
        <v>307</v>
      </c>
      <c r="AM243" s="12">
        <v>269</v>
      </c>
      <c r="AN243" s="12">
        <v>48</v>
      </c>
      <c r="AO243" s="12">
        <v>0</v>
      </c>
      <c r="AP243" s="12">
        <v>81</v>
      </c>
      <c r="AQ243" s="12">
        <v>69</v>
      </c>
      <c r="AR243" s="12">
        <v>1</v>
      </c>
      <c r="AS243" s="12">
        <v>1173950</v>
      </c>
      <c r="AT243" s="12">
        <v>226</v>
      </c>
      <c r="AU243" s="12">
        <v>209</v>
      </c>
      <c r="AV243" s="12">
        <v>19</v>
      </c>
      <c r="AW243" s="12">
        <v>1173950</v>
      </c>
      <c r="AX243" s="12">
        <v>1500000</v>
      </c>
      <c r="AY243" s="12">
        <v>307</v>
      </c>
      <c r="AZ243" s="12">
        <v>278</v>
      </c>
      <c r="BA243" s="12">
        <v>20</v>
      </c>
      <c r="BB243" s="12">
        <f t="shared" si="16"/>
        <v>268.75</v>
      </c>
      <c r="BC243" s="12">
        <f t="shared" si="17"/>
        <v>199.5</v>
      </c>
      <c r="BD243" s="12">
        <f t="shared" si="15"/>
        <v>671175.21</v>
      </c>
      <c r="BE243" s="12">
        <f t="shared" si="18"/>
        <v>3364.2867669172929</v>
      </c>
    </row>
    <row r="244" spans="1:57" x14ac:dyDescent="0.25">
      <c r="A244" s="16" t="s">
        <v>246</v>
      </c>
      <c r="B244" s="12">
        <v>167000</v>
      </c>
      <c r="C244" s="12">
        <v>22</v>
      </c>
      <c r="D244" s="12">
        <v>20</v>
      </c>
      <c r="E244" s="12">
        <v>1</v>
      </c>
      <c r="F244" s="12">
        <v>484800</v>
      </c>
      <c r="G244" s="12">
        <v>65</v>
      </c>
      <c r="H244" s="12">
        <v>63</v>
      </c>
      <c r="I244" s="12">
        <v>14</v>
      </c>
      <c r="J244" s="12">
        <v>651800</v>
      </c>
      <c r="K244" s="12">
        <v>1620000</v>
      </c>
      <c r="L244" s="12">
        <v>87</v>
      </c>
      <c r="M244" s="12">
        <v>83</v>
      </c>
      <c r="N244" s="12">
        <v>15</v>
      </c>
      <c r="O244" s="12">
        <v>92800</v>
      </c>
      <c r="P244" s="12">
        <v>22</v>
      </c>
      <c r="Q244" s="12">
        <v>20</v>
      </c>
      <c r="R244" s="12">
        <v>1</v>
      </c>
      <c r="S244" s="12">
        <v>0</v>
      </c>
      <c r="T244" s="12">
        <v>64</v>
      </c>
      <c r="U244" s="12">
        <v>63</v>
      </c>
      <c r="V244" s="12">
        <v>13</v>
      </c>
      <c r="W244" s="12">
        <v>92800</v>
      </c>
      <c r="X244" s="12">
        <v>1650000</v>
      </c>
      <c r="Y244" s="12">
        <v>86</v>
      </c>
      <c r="Z244" s="12">
        <v>83</v>
      </c>
      <c r="AA244" s="12">
        <v>14</v>
      </c>
      <c r="AB244" s="12">
        <v>52950</v>
      </c>
      <c r="AC244" s="12">
        <v>23</v>
      </c>
      <c r="AD244" s="12">
        <v>21</v>
      </c>
      <c r="AE244" s="12">
        <v>2</v>
      </c>
      <c r="AF244" s="12">
        <v>342150</v>
      </c>
      <c r="AG244" s="12">
        <v>66</v>
      </c>
      <c r="AH244" s="12">
        <v>64</v>
      </c>
      <c r="AI244" s="12">
        <v>20</v>
      </c>
      <c r="AJ244" s="12">
        <v>395100</v>
      </c>
      <c r="AK244" s="12">
        <v>180000</v>
      </c>
      <c r="AL244" s="12">
        <v>89</v>
      </c>
      <c r="AM244" s="12">
        <v>85</v>
      </c>
      <c r="AN244" s="12">
        <v>22</v>
      </c>
      <c r="AO244" s="12">
        <v>0</v>
      </c>
      <c r="AP244" s="12">
        <v>23</v>
      </c>
      <c r="AQ244" s="12">
        <v>20</v>
      </c>
      <c r="AR244" s="12">
        <v>1</v>
      </c>
      <c r="AS244" s="12">
        <v>0</v>
      </c>
      <c r="AT244" s="12">
        <v>66</v>
      </c>
      <c r="AU244" s="12">
        <v>61</v>
      </c>
      <c r="AV244" s="12">
        <v>6</v>
      </c>
      <c r="AW244" s="12">
        <v>0</v>
      </c>
      <c r="AX244" s="12">
        <v>0</v>
      </c>
      <c r="AY244" s="12">
        <v>89</v>
      </c>
      <c r="AZ244" s="12">
        <v>81</v>
      </c>
      <c r="BA244" s="12">
        <v>7</v>
      </c>
      <c r="BB244" s="12">
        <f t="shared" si="16"/>
        <v>83</v>
      </c>
      <c r="BC244" s="12">
        <f t="shared" si="17"/>
        <v>62.75</v>
      </c>
      <c r="BD244" s="12">
        <f t="shared" si="15"/>
        <v>206737.5</v>
      </c>
      <c r="BE244" s="12">
        <f t="shared" si="18"/>
        <v>3294.6215139442229</v>
      </c>
    </row>
    <row r="245" spans="1:57" x14ac:dyDescent="0.25">
      <c r="A245" s="16" t="s">
        <v>284</v>
      </c>
      <c r="B245" s="12">
        <v>167000</v>
      </c>
      <c r="C245" s="12">
        <v>22</v>
      </c>
      <c r="D245" s="12">
        <v>20</v>
      </c>
      <c r="E245" s="12">
        <v>1</v>
      </c>
      <c r="F245" s="12">
        <v>484800</v>
      </c>
      <c r="G245" s="12">
        <v>65</v>
      </c>
      <c r="H245" s="12">
        <v>63</v>
      </c>
      <c r="I245" s="12">
        <v>14</v>
      </c>
      <c r="J245" s="12">
        <v>651800</v>
      </c>
      <c r="K245" s="12">
        <v>870000</v>
      </c>
      <c r="L245" s="12">
        <v>87</v>
      </c>
      <c r="M245" s="12">
        <v>83</v>
      </c>
      <c r="N245" s="12">
        <v>15</v>
      </c>
      <c r="O245" s="12">
        <v>92800</v>
      </c>
      <c r="P245" s="12">
        <v>22</v>
      </c>
      <c r="Q245" s="12">
        <v>20</v>
      </c>
      <c r="R245" s="12">
        <v>1</v>
      </c>
      <c r="S245" s="12">
        <v>0</v>
      </c>
      <c r="T245" s="12">
        <v>64</v>
      </c>
      <c r="U245" s="12">
        <v>63</v>
      </c>
      <c r="V245" s="12">
        <v>13</v>
      </c>
      <c r="W245" s="12">
        <v>92800</v>
      </c>
      <c r="X245" s="12">
        <v>741000</v>
      </c>
      <c r="Y245" s="12">
        <v>86</v>
      </c>
      <c r="Z245" s="12">
        <v>83</v>
      </c>
      <c r="AA245" s="12">
        <v>14</v>
      </c>
      <c r="AB245" s="12">
        <v>52950</v>
      </c>
      <c r="AC245" s="12">
        <v>23</v>
      </c>
      <c r="AD245" s="12">
        <v>21</v>
      </c>
      <c r="AE245" s="12">
        <v>2</v>
      </c>
      <c r="AF245" s="12">
        <v>342150</v>
      </c>
      <c r="AG245" s="12">
        <v>66</v>
      </c>
      <c r="AH245" s="12">
        <v>64</v>
      </c>
      <c r="AI245" s="12">
        <v>20</v>
      </c>
      <c r="AJ245" s="12">
        <v>395100</v>
      </c>
      <c r="AK245" s="12">
        <v>625000</v>
      </c>
      <c r="AL245" s="12">
        <v>89</v>
      </c>
      <c r="AM245" s="12">
        <v>85</v>
      </c>
      <c r="AN245" s="12">
        <v>22</v>
      </c>
      <c r="AO245" s="12">
        <v>0</v>
      </c>
      <c r="AP245" s="12">
        <v>23</v>
      </c>
      <c r="AQ245" s="12">
        <v>20</v>
      </c>
      <c r="AR245" s="12">
        <v>1</v>
      </c>
      <c r="AS245" s="12">
        <v>0</v>
      </c>
      <c r="AT245" s="12">
        <v>66</v>
      </c>
      <c r="AU245" s="12">
        <v>61</v>
      </c>
      <c r="AV245" s="12">
        <v>6</v>
      </c>
      <c r="AW245" s="12">
        <v>0</v>
      </c>
      <c r="AX245" s="12">
        <v>652500</v>
      </c>
      <c r="AY245" s="12">
        <v>89</v>
      </c>
      <c r="AZ245" s="12">
        <v>81</v>
      </c>
      <c r="BA245" s="12">
        <v>7</v>
      </c>
      <c r="BB245" s="12">
        <f t="shared" si="16"/>
        <v>83</v>
      </c>
      <c r="BC245" s="12">
        <f t="shared" si="17"/>
        <v>62.75</v>
      </c>
      <c r="BD245" s="12">
        <f t="shared" si="15"/>
        <v>206737.5</v>
      </c>
      <c r="BE245" s="12">
        <f t="shared" si="18"/>
        <v>3294.6215139442229</v>
      </c>
    </row>
    <row r="246" spans="1:57" x14ac:dyDescent="0.25">
      <c r="A246" s="16" t="s">
        <v>253</v>
      </c>
      <c r="B246" s="12">
        <v>176755</v>
      </c>
      <c r="C246" s="12">
        <v>33</v>
      </c>
      <c r="D246" s="12">
        <v>27</v>
      </c>
      <c r="E246" s="12">
        <v>1</v>
      </c>
      <c r="F246" s="12">
        <v>411580</v>
      </c>
      <c r="G246" s="12">
        <v>96</v>
      </c>
      <c r="H246" s="12">
        <v>95</v>
      </c>
      <c r="I246" s="12">
        <v>13</v>
      </c>
      <c r="J246" s="12">
        <v>588335</v>
      </c>
      <c r="K246" s="12">
        <v>1290000</v>
      </c>
      <c r="L246" s="12">
        <v>129</v>
      </c>
      <c r="M246" s="12">
        <v>122</v>
      </c>
      <c r="N246" s="12">
        <v>14</v>
      </c>
      <c r="O246" s="12">
        <v>178198</v>
      </c>
      <c r="P246" s="12">
        <v>33</v>
      </c>
      <c r="Q246" s="12">
        <v>30</v>
      </c>
      <c r="R246" s="12">
        <v>4</v>
      </c>
      <c r="S246" s="12">
        <v>140600</v>
      </c>
      <c r="T246" s="12">
        <v>95</v>
      </c>
      <c r="U246" s="12">
        <v>95</v>
      </c>
      <c r="V246" s="12">
        <v>17</v>
      </c>
      <c r="W246" s="12">
        <v>318798</v>
      </c>
      <c r="X246" s="12">
        <v>1290000</v>
      </c>
      <c r="Y246" s="12">
        <v>128</v>
      </c>
      <c r="Z246" s="12">
        <v>125</v>
      </c>
      <c r="AA246" s="12">
        <v>21</v>
      </c>
      <c r="AB246" s="12">
        <v>179350</v>
      </c>
      <c r="AC246" s="12">
        <v>34</v>
      </c>
      <c r="AD246" s="12">
        <v>29</v>
      </c>
      <c r="AE246" s="12">
        <v>3</v>
      </c>
      <c r="AF246" s="12">
        <v>377300</v>
      </c>
      <c r="AG246" s="12">
        <v>97</v>
      </c>
      <c r="AH246" s="12">
        <v>93</v>
      </c>
      <c r="AI246" s="12">
        <v>15</v>
      </c>
      <c r="AJ246" s="12">
        <v>556650</v>
      </c>
      <c r="AK246" s="12">
        <v>1400000</v>
      </c>
      <c r="AL246" s="12">
        <v>131</v>
      </c>
      <c r="AM246" s="12">
        <v>122</v>
      </c>
      <c r="AN246" s="12">
        <v>18</v>
      </c>
      <c r="AO246" s="12">
        <v>111900</v>
      </c>
      <c r="AP246" s="12">
        <v>34</v>
      </c>
      <c r="AQ246" s="12">
        <v>32</v>
      </c>
      <c r="AR246" s="12">
        <v>0</v>
      </c>
      <c r="AS246" s="12">
        <v>296000</v>
      </c>
      <c r="AT246" s="12">
        <v>97</v>
      </c>
      <c r="AU246" s="12">
        <v>95</v>
      </c>
      <c r="AV246" s="12">
        <v>17</v>
      </c>
      <c r="AW246" s="12">
        <v>407900</v>
      </c>
      <c r="AX246" s="12">
        <v>1300000</v>
      </c>
      <c r="AY246" s="12">
        <v>131</v>
      </c>
      <c r="AZ246" s="12">
        <v>127</v>
      </c>
      <c r="BA246" s="12">
        <v>17</v>
      </c>
      <c r="BB246" s="12">
        <f t="shared" si="16"/>
        <v>124</v>
      </c>
      <c r="BC246" s="12">
        <f t="shared" si="17"/>
        <v>94.5</v>
      </c>
      <c r="BD246" s="12">
        <f t="shared" si="15"/>
        <v>306370</v>
      </c>
      <c r="BE246" s="12">
        <f t="shared" si="18"/>
        <v>3242.0105820105819</v>
      </c>
    </row>
    <row r="247" spans="1:57" x14ac:dyDescent="0.25">
      <c r="A247" s="16" t="s">
        <v>192</v>
      </c>
      <c r="B247" s="12">
        <v>269900</v>
      </c>
      <c r="C247" s="12">
        <v>43</v>
      </c>
      <c r="D247" s="12">
        <v>34</v>
      </c>
      <c r="E247" s="12">
        <v>3</v>
      </c>
      <c r="F247" s="12">
        <v>614900</v>
      </c>
      <c r="G247" s="12">
        <v>95</v>
      </c>
      <c r="H247" s="12">
        <v>87</v>
      </c>
      <c r="I247" s="12">
        <v>28</v>
      </c>
      <c r="J247" s="12">
        <v>884800</v>
      </c>
      <c r="K247" s="12">
        <v>1380000</v>
      </c>
      <c r="L247" s="12">
        <v>138</v>
      </c>
      <c r="M247" s="12">
        <v>121</v>
      </c>
      <c r="N247" s="12">
        <v>31</v>
      </c>
      <c r="O247" s="12">
        <v>0</v>
      </c>
      <c r="P247" s="12">
        <v>43</v>
      </c>
      <c r="Q247" s="12">
        <v>37</v>
      </c>
      <c r="R247" s="12">
        <v>2</v>
      </c>
      <c r="S247" s="12">
        <v>0</v>
      </c>
      <c r="T247" s="12">
        <v>94</v>
      </c>
      <c r="U247" s="12">
        <v>86</v>
      </c>
      <c r="V247" s="12">
        <v>19</v>
      </c>
      <c r="W247" s="12">
        <v>0</v>
      </c>
      <c r="X247" s="12">
        <v>1016000</v>
      </c>
      <c r="Y247" s="12">
        <v>137</v>
      </c>
      <c r="Z247" s="12">
        <v>123</v>
      </c>
      <c r="AA247" s="12">
        <v>21</v>
      </c>
      <c r="AB247" s="12">
        <v>300456</v>
      </c>
      <c r="AC247" s="12">
        <v>43</v>
      </c>
      <c r="AD247" s="12">
        <v>38</v>
      </c>
      <c r="AE247" s="12">
        <v>4</v>
      </c>
      <c r="AF247" s="12">
        <v>360750</v>
      </c>
      <c r="AG247" s="12">
        <v>94</v>
      </c>
      <c r="AH247" s="12">
        <v>88</v>
      </c>
      <c r="AI247" s="12">
        <v>20</v>
      </c>
      <c r="AJ247" s="12">
        <v>661206</v>
      </c>
      <c r="AK247" s="12">
        <v>900000</v>
      </c>
      <c r="AL247" s="12">
        <v>137</v>
      </c>
      <c r="AM247" s="12">
        <v>126</v>
      </c>
      <c r="AN247" s="12">
        <v>24</v>
      </c>
      <c r="AO247" s="12">
        <v>118020</v>
      </c>
      <c r="AP247" s="12">
        <v>43</v>
      </c>
      <c r="AQ247" s="12">
        <v>32</v>
      </c>
      <c r="AR247" s="12">
        <v>1</v>
      </c>
      <c r="AS247" s="12">
        <v>269480</v>
      </c>
      <c r="AT247" s="12">
        <v>94</v>
      </c>
      <c r="AU247" s="12">
        <v>81</v>
      </c>
      <c r="AV247" s="12">
        <v>10</v>
      </c>
      <c r="AW247" s="12">
        <v>387500</v>
      </c>
      <c r="AX247" s="12">
        <v>0</v>
      </c>
      <c r="AY247" s="12">
        <v>137</v>
      </c>
      <c r="AZ247" s="12">
        <v>113</v>
      </c>
      <c r="BA247" s="12">
        <v>11</v>
      </c>
      <c r="BB247" s="12">
        <f t="shared" si="16"/>
        <v>120.75</v>
      </c>
      <c r="BC247" s="12">
        <f t="shared" si="17"/>
        <v>85.5</v>
      </c>
      <c r="BD247" s="12">
        <f t="shared" si="15"/>
        <v>311282.5</v>
      </c>
      <c r="BE247" s="12">
        <f t="shared" si="18"/>
        <v>3640.7309941520466</v>
      </c>
    </row>
    <row r="248" spans="1:57" x14ac:dyDescent="0.25">
      <c r="A248" s="16" t="s">
        <v>5</v>
      </c>
      <c r="B248" s="12">
        <v>147364.04</v>
      </c>
      <c r="C248" s="12">
        <v>14</v>
      </c>
      <c r="D248" s="12">
        <v>12</v>
      </c>
      <c r="E248" s="12">
        <v>0</v>
      </c>
      <c r="F248" s="12">
        <v>349314.04</v>
      </c>
      <c r="G248" s="12">
        <v>49</v>
      </c>
      <c r="H248" s="12">
        <v>44</v>
      </c>
      <c r="I248" s="12">
        <v>12</v>
      </c>
      <c r="J248" s="12">
        <v>496678.07999999996</v>
      </c>
      <c r="K248" s="12">
        <v>630000</v>
      </c>
      <c r="L248" s="12">
        <v>63</v>
      </c>
      <c r="M248" s="12">
        <v>56</v>
      </c>
      <c r="N248" s="12">
        <v>12</v>
      </c>
      <c r="O248" s="12">
        <v>37980.550000000003</v>
      </c>
      <c r="P248" s="12">
        <v>14</v>
      </c>
      <c r="Q248" s="12">
        <v>13</v>
      </c>
      <c r="R248" s="12">
        <v>0</v>
      </c>
      <c r="S248" s="12">
        <v>29941.37</v>
      </c>
      <c r="T248" s="12">
        <v>48</v>
      </c>
      <c r="U248" s="12">
        <v>45</v>
      </c>
      <c r="V248" s="12">
        <v>8</v>
      </c>
      <c r="W248" s="12">
        <v>67921.919999999998</v>
      </c>
      <c r="X248" s="12">
        <v>650000</v>
      </c>
      <c r="Y248" s="12">
        <v>62</v>
      </c>
      <c r="Z248" s="12">
        <v>58</v>
      </c>
      <c r="AA248" s="12">
        <v>8</v>
      </c>
      <c r="AB248" s="12">
        <v>33300</v>
      </c>
      <c r="AC248" s="12">
        <v>14</v>
      </c>
      <c r="AD248" s="12">
        <v>14</v>
      </c>
      <c r="AE248" s="12">
        <v>0</v>
      </c>
      <c r="AF248" s="12">
        <v>217450</v>
      </c>
      <c r="AG248" s="12">
        <v>48</v>
      </c>
      <c r="AH248" s="12">
        <v>47</v>
      </c>
      <c r="AI248" s="12">
        <v>3</v>
      </c>
      <c r="AJ248" s="12">
        <v>250750</v>
      </c>
      <c r="AK248" s="12">
        <v>800000</v>
      </c>
      <c r="AL248" s="12">
        <v>62</v>
      </c>
      <c r="AM248" s="12">
        <v>61</v>
      </c>
      <c r="AN248" s="12">
        <v>3</v>
      </c>
      <c r="AO248" s="12">
        <v>0</v>
      </c>
      <c r="AP248" s="12">
        <v>15</v>
      </c>
      <c r="AQ248" s="12">
        <v>14</v>
      </c>
      <c r="AR248" s="12">
        <v>0</v>
      </c>
      <c r="AS248" s="12">
        <v>0</v>
      </c>
      <c r="AT248" s="12">
        <v>50</v>
      </c>
      <c r="AU248" s="12">
        <v>47</v>
      </c>
      <c r="AV248" s="12">
        <v>1</v>
      </c>
      <c r="AW248" s="12">
        <v>0</v>
      </c>
      <c r="AX248" s="12">
        <v>300000</v>
      </c>
      <c r="AY248" s="12">
        <v>65</v>
      </c>
      <c r="AZ248" s="12">
        <v>61</v>
      </c>
      <c r="BA248" s="12">
        <v>1</v>
      </c>
      <c r="BB248" s="12">
        <f t="shared" si="16"/>
        <v>59</v>
      </c>
      <c r="BC248" s="12">
        <f t="shared" si="17"/>
        <v>45.75</v>
      </c>
      <c r="BD248" s="12">
        <f t="shared" si="15"/>
        <v>149176.35249999998</v>
      </c>
      <c r="BE248" s="12">
        <f t="shared" si="18"/>
        <v>3260.6853005464477</v>
      </c>
    </row>
    <row r="249" spans="1:57" x14ac:dyDescent="0.25">
      <c r="A249" s="16" t="s">
        <v>255</v>
      </c>
      <c r="B249" s="12">
        <v>294480</v>
      </c>
      <c r="C249" s="12">
        <v>36</v>
      </c>
      <c r="D249" s="12">
        <v>33</v>
      </c>
      <c r="E249" s="12">
        <v>1</v>
      </c>
      <c r="F249" s="12">
        <v>758490</v>
      </c>
      <c r="G249" s="12">
        <v>94</v>
      </c>
      <c r="H249" s="12">
        <v>93</v>
      </c>
      <c r="I249" s="12">
        <v>19</v>
      </c>
      <c r="J249" s="12">
        <v>1052970</v>
      </c>
      <c r="K249" s="12">
        <v>1280000</v>
      </c>
      <c r="L249" s="12">
        <v>130</v>
      </c>
      <c r="M249" s="12">
        <v>126</v>
      </c>
      <c r="N249" s="12">
        <v>20</v>
      </c>
      <c r="O249" s="12">
        <v>15500</v>
      </c>
      <c r="P249" s="12">
        <v>36</v>
      </c>
      <c r="Q249" s="12">
        <v>33</v>
      </c>
      <c r="R249" s="12">
        <v>1</v>
      </c>
      <c r="S249" s="12">
        <v>0</v>
      </c>
      <c r="T249" s="12">
        <v>93</v>
      </c>
      <c r="U249" s="12">
        <v>93</v>
      </c>
      <c r="V249" s="12">
        <v>20</v>
      </c>
      <c r="W249" s="12">
        <v>15500</v>
      </c>
      <c r="X249" s="12">
        <v>1060000</v>
      </c>
      <c r="Y249" s="12">
        <v>129</v>
      </c>
      <c r="Z249" s="12">
        <v>126</v>
      </c>
      <c r="AA249" s="12">
        <v>21</v>
      </c>
      <c r="AB249" s="12">
        <v>63040</v>
      </c>
      <c r="AC249" s="12">
        <v>38</v>
      </c>
      <c r="AD249" s="12">
        <v>34</v>
      </c>
      <c r="AE249" s="12">
        <v>2</v>
      </c>
      <c r="AF249" s="12">
        <v>520300</v>
      </c>
      <c r="AG249" s="12">
        <v>97</v>
      </c>
      <c r="AH249" s="12">
        <v>88</v>
      </c>
      <c r="AI249" s="12">
        <v>20</v>
      </c>
      <c r="AJ249" s="12">
        <v>583340</v>
      </c>
      <c r="AK249" s="12">
        <v>1100000</v>
      </c>
      <c r="AL249" s="12">
        <v>135</v>
      </c>
      <c r="AM249" s="12">
        <v>122</v>
      </c>
      <c r="AN249" s="12">
        <v>22</v>
      </c>
      <c r="AO249" s="12">
        <v>25500</v>
      </c>
      <c r="AP249" s="12">
        <v>38</v>
      </c>
      <c r="AQ249" s="12">
        <v>34</v>
      </c>
      <c r="AR249" s="12">
        <v>0</v>
      </c>
      <c r="AS249" s="12">
        <v>0</v>
      </c>
      <c r="AT249" s="12">
        <v>97</v>
      </c>
      <c r="AU249" s="12">
        <v>95</v>
      </c>
      <c r="AV249" s="12">
        <v>11</v>
      </c>
      <c r="AW249" s="12">
        <v>25500</v>
      </c>
      <c r="AX249" s="12">
        <v>621000</v>
      </c>
      <c r="AY249" s="12">
        <v>135</v>
      </c>
      <c r="AZ249" s="12">
        <v>129</v>
      </c>
      <c r="BA249" s="12">
        <v>11</v>
      </c>
      <c r="BB249" s="12">
        <f t="shared" si="16"/>
        <v>125.75</v>
      </c>
      <c r="BC249" s="12">
        <f t="shared" si="17"/>
        <v>92.25</v>
      </c>
      <c r="BD249" s="12">
        <f t="shared" si="15"/>
        <v>319697.5</v>
      </c>
      <c r="BE249" s="12">
        <f t="shared" si="18"/>
        <v>3465.5555555555557</v>
      </c>
    </row>
    <row r="250" spans="1:57" x14ac:dyDescent="0.25">
      <c r="A250" s="16" t="s">
        <v>292</v>
      </c>
      <c r="B250" s="12">
        <v>234550</v>
      </c>
      <c r="C250" s="12">
        <v>34</v>
      </c>
      <c r="D250" s="12">
        <v>33</v>
      </c>
      <c r="E250" s="12">
        <v>4</v>
      </c>
      <c r="F250" s="12">
        <v>400950</v>
      </c>
      <c r="G250" s="12">
        <v>99</v>
      </c>
      <c r="H250" s="12">
        <v>92</v>
      </c>
      <c r="I250" s="12">
        <v>26</v>
      </c>
      <c r="J250" s="12">
        <v>635500</v>
      </c>
      <c r="K250" s="12">
        <v>1330000</v>
      </c>
      <c r="L250" s="12">
        <v>133</v>
      </c>
      <c r="M250" s="12">
        <v>125</v>
      </c>
      <c r="N250" s="12">
        <v>30</v>
      </c>
      <c r="O250" s="12">
        <v>256508.32</v>
      </c>
      <c r="P250" s="12">
        <v>34</v>
      </c>
      <c r="Q250" s="12">
        <v>30</v>
      </c>
      <c r="R250" s="12">
        <v>4</v>
      </c>
      <c r="S250" s="12">
        <v>450785.18</v>
      </c>
      <c r="T250" s="12">
        <v>98</v>
      </c>
      <c r="U250" s="12">
        <v>91</v>
      </c>
      <c r="V250" s="12">
        <v>30</v>
      </c>
      <c r="W250" s="12">
        <v>707293.5</v>
      </c>
      <c r="X250" s="12">
        <v>650000</v>
      </c>
      <c r="Y250" s="12">
        <v>132</v>
      </c>
      <c r="Z250" s="12">
        <v>121</v>
      </c>
      <c r="AA250" s="12">
        <v>34</v>
      </c>
      <c r="AB250" s="12">
        <v>174100</v>
      </c>
      <c r="AC250" s="12">
        <v>36</v>
      </c>
      <c r="AD250" s="12">
        <v>28</v>
      </c>
      <c r="AE250" s="12">
        <v>2</v>
      </c>
      <c r="AF250" s="12">
        <v>428000</v>
      </c>
      <c r="AG250" s="12">
        <v>102</v>
      </c>
      <c r="AH250" s="12">
        <v>96</v>
      </c>
      <c r="AI250" s="12">
        <v>14</v>
      </c>
      <c r="AJ250" s="12">
        <v>602100</v>
      </c>
      <c r="AK250" s="12">
        <v>1600000</v>
      </c>
      <c r="AL250" s="12">
        <v>138</v>
      </c>
      <c r="AM250" s="12">
        <v>124</v>
      </c>
      <c r="AN250" s="12">
        <v>16</v>
      </c>
      <c r="AO250" s="12">
        <v>30000</v>
      </c>
      <c r="AP250" s="12">
        <v>36</v>
      </c>
      <c r="AQ250" s="12">
        <v>27</v>
      </c>
      <c r="AR250" s="12">
        <v>2</v>
      </c>
      <c r="AS250" s="12">
        <v>0</v>
      </c>
      <c r="AT250" s="12">
        <v>102</v>
      </c>
      <c r="AU250" s="12">
        <v>101</v>
      </c>
      <c r="AV250" s="12">
        <v>10</v>
      </c>
      <c r="AW250" s="12">
        <v>30000</v>
      </c>
      <c r="AX250" s="12">
        <v>1300000</v>
      </c>
      <c r="AY250" s="12">
        <v>138</v>
      </c>
      <c r="AZ250" s="12">
        <v>128</v>
      </c>
      <c r="BA250" s="12">
        <v>12</v>
      </c>
      <c r="BB250" s="12">
        <f t="shared" si="16"/>
        <v>124.5</v>
      </c>
      <c r="BC250" s="12">
        <f t="shared" si="17"/>
        <v>95</v>
      </c>
      <c r="BD250" s="12">
        <f t="shared" si="15"/>
        <v>319933.79499999998</v>
      </c>
      <c r="BE250" s="12">
        <f t="shared" si="18"/>
        <v>3367.7241578947369</v>
      </c>
    </row>
    <row r="251" spans="1:57" x14ac:dyDescent="0.25">
      <c r="A251" s="16" t="s">
        <v>59</v>
      </c>
      <c r="B251" s="12">
        <v>397040</v>
      </c>
      <c r="C251" s="12">
        <v>65</v>
      </c>
      <c r="D251" s="12">
        <v>58</v>
      </c>
      <c r="E251" s="12">
        <v>3</v>
      </c>
      <c r="F251" s="12">
        <v>749064</v>
      </c>
      <c r="G251" s="12">
        <v>126</v>
      </c>
      <c r="H251" s="12">
        <v>116</v>
      </c>
      <c r="I251" s="12">
        <v>7</v>
      </c>
      <c r="J251" s="12">
        <v>1146104</v>
      </c>
      <c r="K251" s="12">
        <v>720000</v>
      </c>
      <c r="L251" s="12">
        <v>191</v>
      </c>
      <c r="M251" s="12">
        <v>174</v>
      </c>
      <c r="N251" s="12">
        <v>10</v>
      </c>
      <c r="O251" s="12">
        <v>0</v>
      </c>
      <c r="P251" s="12">
        <v>65</v>
      </c>
      <c r="Q251" s="12">
        <v>56</v>
      </c>
      <c r="R251" s="12">
        <v>0</v>
      </c>
      <c r="S251" s="12">
        <v>0</v>
      </c>
      <c r="T251" s="12">
        <v>126</v>
      </c>
      <c r="U251" s="12">
        <v>119</v>
      </c>
      <c r="V251" s="12">
        <v>21</v>
      </c>
      <c r="W251" s="12">
        <v>0</v>
      </c>
      <c r="X251" s="12">
        <v>1500000</v>
      </c>
      <c r="Y251" s="12">
        <v>191</v>
      </c>
      <c r="Z251" s="12">
        <v>175</v>
      </c>
      <c r="AA251" s="12">
        <v>21</v>
      </c>
      <c r="AB251" s="12">
        <v>91000</v>
      </c>
      <c r="AC251" s="12">
        <v>65</v>
      </c>
      <c r="AD251" s="12">
        <v>59</v>
      </c>
      <c r="AE251" s="12">
        <v>2</v>
      </c>
      <c r="AF251" s="12">
        <v>620300</v>
      </c>
      <c r="AG251" s="12">
        <v>126</v>
      </c>
      <c r="AH251" s="12">
        <v>117</v>
      </c>
      <c r="AI251" s="12">
        <v>10</v>
      </c>
      <c r="AJ251" s="12">
        <v>711300</v>
      </c>
      <c r="AK251" s="12">
        <v>1500000</v>
      </c>
      <c r="AL251" s="12">
        <v>191</v>
      </c>
      <c r="AM251" s="12">
        <v>176</v>
      </c>
      <c r="AN251" s="12">
        <v>12</v>
      </c>
      <c r="AO251" s="12">
        <v>69671.25</v>
      </c>
      <c r="AP251" s="12">
        <v>65</v>
      </c>
      <c r="AQ251" s="12">
        <v>57</v>
      </c>
      <c r="AR251" s="12">
        <v>2</v>
      </c>
      <c r="AS251" s="12">
        <v>441000</v>
      </c>
      <c r="AT251" s="12">
        <v>126</v>
      </c>
      <c r="AU251" s="12">
        <v>118</v>
      </c>
      <c r="AV251" s="12">
        <v>9</v>
      </c>
      <c r="AW251" s="12">
        <v>510671.25</v>
      </c>
      <c r="AX251" s="12">
        <v>1400000</v>
      </c>
      <c r="AY251" s="12">
        <v>191</v>
      </c>
      <c r="AZ251" s="12">
        <v>175</v>
      </c>
      <c r="BA251" s="12">
        <v>11</v>
      </c>
      <c r="BB251" s="12">
        <f t="shared" si="16"/>
        <v>175</v>
      </c>
      <c r="BC251" s="12">
        <f t="shared" si="17"/>
        <v>117.5</v>
      </c>
      <c r="BD251" s="12">
        <f t="shared" si="15"/>
        <v>452591</v>
      </c>
      <c r="BE251" s="12">
        <f t="shared" si="18"/>
        <v>3851.8382978723403</v>
      </c>
    </row>
    <row r="252" spans="1:57" x14ac:dyDescent="0.25">
      <c r="A252" s="16" t="s">
        <v>191</v>
      </c>
      <c r="B252" s="12">
        <v>250000</v>
      </c>
      <c r="C252" s="12">
        <v>30</v>
      </c>
      <c r="D252" s="12">
        <v>26</v>
      </c>
      <c r="E252" s="12">
        <v>2</v>
      </c>
      <c r="F252" s="12">
        <v>560000</v>
      </c>
      <c r="G252" s="12">
        <v>74</v>
      </c>
      <c r="H252" s="12">
        <v>62</v>
      </c>
      <c r="I252" s="12">
        <v>18</v>
      </c>
      <c r="J252" s="12">
        <v>810000</v>
      </c>
      <c r="K252" s="12">
        <v>930000</v>
      </c>
      <c r="L252" s="12">
        <v>104</v>
      </c>
      <c r="M252" s="12">
        <v>88</v>
      </c>
      <c r="N252" s="12">
        <v>20</v>
      </c>
      <c r="O252" s="12">
        <v>4110</v>
      </c>
      <c r="P252" s="12">
        <v>30</v>
      </c>
      <c r="Q252" s="12">
        <v>28</v>
      </c>
      <c r="R252" s="12">
        <v>3</v>
      </c>
      <c r="S252" s="12">
        <v>0</v>
      </c>
      <c r="T252" s="12">
        <v>73</v>
      </c>
      <c r="U252" s="12">
        <v>62</v>
      </c>
      <c r="V252" s="12">
        <v>11</v>
      </c>
      <c r="W252" s="12">
        <v>4110</v>
      </c>
      <c r="X252" s="12">
        <v>810000</v>
      </c>
      <c r="Y252" s="12">
        <v>103</v>
      </c>
      <c r="Z252" s="12">
        <v>90</v>
      </c>
      <c r="AA252" s="12">
        <v>14</v>
      </c>
      <c r="AB252" s="12">
        <v>150650</v>
      </c>
      <c r="AC252" s="12">
        <v>30</v>
      </c>
      <c r="AD252" s="12">
        <v>26</v>
      </c>
      <c r="AE252" s="12">
        <v>5</v>
      </c>
      <c r="AF252" s="12">
        <v>329400</v>
      </c>
      <c r="AG252" s="12">
        <v>73</v>
      </c>
      <c r="AH252" s="12">
        <v>63</v>
      </c>
      <c r="AI252" s="12">
        <v>13</v>
      </c>
      <c r="AJ252" s="12">
        <v>480050</v>
      </c>
      <c r="AK252" s="12">
        <v>810000</v>
      </c>
      <c r="AL252" s="12">
        <v>103</v>
      </c>
      <c r="AM252" s="12">
        <v>89</v>
      </c>
      <c r="AN252" s="12">
        <v>18</v>
      </c>
      <c r="AO252" s="12">
        <v>0</v>
      </c>
      <c r="AP252" s="12">
        <v>30</v>
      </c>
      <c r="AQ252" s="12">
        <v>26</v>
      </c>
      <c r="AR252" s="12">
        <v>1</v>
      </c>
      <c r="AS252" s="12">
        <v>47500</v>
      </c>
      <c r="AT252" s="12">
        <v>73</v>
      </c>
      <c r="AU252" s="12">
        <v>63</v>
      </c>
      <c r="AV252" s="12">
        <v>4</v>
      </c>
      <c r="AW252" s="12">
        <v>47500</v>
      </c>
      <c r="AX252" s="12">
        <v>810000</v>
      </c>
      <c r="AY252" s="12">
        <v>103</v>
      </c>
      <c r="AZ252" s="12">
        <v>89</v>
      </c>
      <c r="BA252" s="12">
        <v>5</v>
      </c>
      <c r="BB252" s="12">
        <f t="shared" si="16"/>
        <v>89</v>
      </c>
      <c r="BC252" s="12">
        <f t="shared" si="17"/>
        <v>62.5</v>
      </c>
      <c r="BD252" s="12">
        <f t="shared" si="15"/>
        <v>234225</v>
      </c>
      <c r="BE252" s="12">
        <f t="shared" si="18"/>
        <v>3747.6</v>
      </c>
    </row>
    <row r="253" spans="1:57" x14ac:dyDescent="0.25">
      <c r="A253" s="16" t="s">
        <v>210</v>
      </c>
      <c r="B253" s="12">
        <v>267219</v>
      </c>
      <c r="C253" s="12">
        <v>28</v>
      </c>
      <c r="D253" s="12">
        <v>28</v>
      </c>
      <c r="E253" s="12">
        <v>1</v>
      </c>
      <c r="F253" s="12">
        <v>628725</v>
      </c>
      <c r="G253" s="12">
        <v>81</v>
      </c>
      <c r="H253" s="12">
        <v>76</v>
      </c>
      <c r="I253" s="12">
        <v>22</v>
      </c>
      <c r="J253" s="12">
        <v>895944</v>
      </c>
      <c r="K253" s="12">
        <v>1090000</v>
      </c>
      <c r="L253" s="12">
        <v>109</v>
      </c>
      <c r="M253" s="12">
        <v>104</v>
      </c>
      <c r="N253" s="12">
        <v>23</v>
      </c>
      <c r="O253" s="12">
        <v>73094.5</v>
      </c>
      <c r="P253" s="12">
        <v>28</v>
      </c>
      <c r="Q253" s="12">
        <v>27</v>
      </c>
      <c r="R253" s="12">
        <v>0</v>
      </c>
      <c r="S253" s="12">
        <v>0</v>
      </c>
      <c r="T253" s="12">
        <v>81</v>
      </c>
      <c r="U253" s="12">
        <v>77</v>
      </c>
      <c r="V253" s="12">
        <v>18</v>
      </c>
      <c r="W253" s="12">
        <v>73094.5</v>
      </c>
      <c r="X253" s="12">
        <v>1090000</v>
      </c>
      <c r="Y253" s="12">
        <v>109</v>
      </c>
      <c r="Z253" s="12">
        <v>104</v>
      </c>
      <c r="AA253" s="12">
        <v>18</v>
      </c>
      <c r="AB253" s="12">
        <v>40040</v>
      </c>
      <c r="AC253" s="12">
        <v>28</v>
      </c>
      <c r="AD253" s="12">
        <v>27</v>
      </c>
      <c r="AE253" s="12">
        <v>0</v>
      </c>
      <c r="AF253" s="12">
        <v>454760</v>
      </c>
      <c r="AG253" s="12">
        <v>80</v>
      </c>
      <c r="AH253" s="12">
        <v>78</v>
      </c>
      <c r="AI253" s="12">
        <v>16</v>
      </c>
      <c r="AJ253" s="12">
        <v>494800</v>
      </c>
      <c r="AK253" s="12">
        <v>1060000</v>
      </c>
      <c r="AL253" s="12">
        <v>108</v>
      </c>
      <c r="AM253" s="12">
        <v>105</v>
      </c>
      <c r="AN253" s="12">
        <v>16</v>
      </c>
      <c r="AO253" s="12">
        <v>0</v>
      </c>
      <c r="AP253" s="12">
        <v>30</v>
      </c>
      <c r="AQ253" s="12">
        <v>28</v>
      </c>
      <c r="AR253" s="12">
        <v>2</v>
      </c>
      <c r="AS253" s="12">
        <v>0</v>
      </c>
      <c r="AT253" s="12">
        <v>84</v>
      </c>
      <c r="AU253" s="12">
        <v>81</v>
      </c>
      <c r="AV253" s="12">
        <v>15</v>
      </c>
      <c r="AW253" s="12">
        <v>0</v>
      </c>
      <c r="AX253" s="12">
        <v>500000</v>
      </c>
      <c r="AY253" s="12">
        <v>114</v>
      </c>
      <c r="AZ253" s="12">
        <v>109</v>
      </c>
      <c r="BA253" s="12">
        <v>17</v>
      </c>
      <c r="BB253" s="12">
        <f t="shared" si="16"/>
        <v>105.5</v>
      </c>
      <c r="BC253" s="12">
        <f t="shared" si="17"/>
        <v>78</v>
      </c>
      <c r="BD253" s="12">
        <f t="shared" si="15"/>
        <v>270871.25</v>
      </c>
      <c r="BE253" s="12">
        <f t="shared" si="18"/>
        <v>3472.7083333333335</v>
      </c>
    </row>
    <row r="254" spans="1:57" x14ac:dyDescent="0.25">
      <c r="A254" s="16" t="s">
        <v>202</v>
      </c>
      <c r="B254" s="12">
        <v>184400</v>
      </c>
      <c r="C254" s="12">
        <v>22</v>
      </c>
      <c r="D254" s="12">
        <v>18</v>
      </c>
      <c r="E254" s="12">
        <v>0</v>
      </c>
      <c r="F254" s="12">
        <v>448000</v>
      </c>
      <c r="G254" s="12">
        <v>63</v>
      </c>
      <c r="H254" s="12">
        <v>62</v>
      </c>
      <c r="I254" s="12">
        <v>1</v>
      </c>
      <c r="J254" s="12">
        <v>632400</v>
      </c>
      <c r="K254" s="12">
        <v>790000</v>
      </c>
      <c r="L254" s="12">
        <v>85</v>
      </c>
      <c r="M254" s="12">
        <v>80</v>
      </c>
      <c r="N254" s="12">
        <v>1</v>
      </c>
      <c r="O254" s="12">
        <v>9500</v>
      </c>
      <c r="P254" s="12">
        <v>22</v>
      </c>
      <c r="Q254" s="12">
        <v>19</v>
      </c>
      <c r="R254" s="12">
        <v>0</v>
      </c>
      <c r="S254" s="12">
        <v>0</v>
      </c>
      <c r="T254" s="12">
        <v>62</v>
      </c>
      <c r="U254" s="12">
        <v>61</v>
      </c>
      <c r="V254" s="12">
        <v>3</v>
      </c>
      <c r="W254" s="12">
        <v>9500</v>
      </c>
      <c r="X254" s="12">
        <v>621500</v>
      </c>
      <c r="Y254" s="12">
        <v>84</v>
      </c>
      <c r="Z254" s="12">
        <v>80</v>
      </c>
      <c r="AA254" s="12">
        <v>3</v>
      </c>
      <c r="AB254" s="12">
        <v>76000</v>
      </c>
      <c r="AC254" s="12">
        <v>23</v>
      </c>
      <c r="AD254" s="12">
        <v>20</v>
      </c>
      <c r="AE254" s="12">
        <v>2</v>
      </c>
      <c r="AF254" s="12">
        <v>304500</v>
      </c>
      <c r="AG254" s="12">
        <v>64</v>
      </c>
      <c r="AH254" s="12">
        <v>60</v>
      </c>
      <c r="AI254" s="12">
        <v>8</v>
      </c>
      <c r="AJ254" s="12">
        <v>380500</v>
      </c>
      <c r="AK254" s="12">
        <v>530000</v>
      </c>
      <c r="AL254" s="12">
        <v>87</v>
      </c>
      <c r="AM254" s="12">
        <v>80</v>
      </c>
      <c r="AN254" s="12">
        <v>10</v>
      </c>
      <c r="AO254" s="12">
        <v>47500</v>
      </c>
      <c r="AP254" s="12">
        <v>23</v>
      </c>
      <c r="AQ254" s="12">
        <v>18</v>
      </c>
      <c r="AR254" s="12">
        <v>0</v>
      </c>
      <c r="AS254" s="12">
        <v>80160</v>
      </c>
      <c r="AT254" s="12">
        <v>64</v>
      </c>
      <c r="AU254" s="12">
        <v>61</v>
      </c>
      <c r="AV254" s="12">
        <v>3</v>
      </c>
      <c r="AW254" s="12">
        <v>127660</v>
      </c>
      <c r="AX254" s="12">
        <v>400000</v>
      </c>
      <c r="AY254" s="12">
        <v>87</v>
      </c>
      <c r="AZ254" s="12">
        <v>79</v>
      </c>
      <c r="BA254" s="12">
        <v>3</v>
      </c>
      <c r="BB254" s="12">
        <f t="shared" si="16"/>
        <v>79.75</v>
      </c>
      <c r="BC254" s="12">
        <f t="shared" si="17"/>
        <v>61</v>
      </c>
      <c r="BD254" s="12">
        <f t="shared" si="15"/>
        <v>208165</v>
      </c>
      <c r="BE254" s="12">
        <f t="shared" si="18"/>
        <v>3412.5409836065573</v>
      </c>
    </row>
    <row r="255" spans="1:57" x14ac:dyDescent="0.25">
      <c r="A255" s="16" t="s">
        <v>193</v>
      </c>
      <c r="B255" s="12">
        <v>268680.05</v>
      </c>
      <c r="C255" s="12">
        <v>61</v>
      </c>
      <c r="D255" s="12">
        <v>55</v>
      </c>
      <c r="E255" s="12">
        <v>6</v>
      </c>
      <c r="F255" s="12">
        <v>675259.03</v>
      </c>
      <c r="G255" s="12">
        <v>151</v>
      </c>
      <c r="H255" s="12">
        <v>103</v>
      </c>
      <c r="I255" s="12">
        <v>37</v>
      </c>
      <c r="J255" s="12">
        <v>943939.08000000007</v>
      </c>
      <c r="K255" s="12">
        <v>1500000</v>
      </c>
      <c r="L255" s="12">
        <v>212</v>
      </c>
      <c r="M255" s="12">
        <v>158</v>
      </c>
      <c r="N255" s="12">
        <v>43</v>
      </c>
      <c r="O255" s="12">
        <v>250913.9</v>
      </c>
      <c r="P255" s="12">
        <v>62</v>
      </c>
      <c r="Q255" s="12">
        <v>51</v>
      </c>
      <c r="R255" s="12">
        <v>12</v>
      </c>
      <c r="S255" s="12">
        <v>275741.38</v>
      </c>
      <c r="T255" s="12">
        <v>151</v>
      </c>
      <c r="U255" s="12">
        <v>100</v>
      </c>
      <c r="V255" s="12">
        <v>24</v>
      </c>
      <c r="W255" s="12">
        <v>526655.28</v>
      </c>
      <c r="X255" s="12">
        <v>1075000</v>
      </c>
      <c r="Y255" s="12">
        <v>213</v>
      </c>
      <c r="Z255" s="12">
        <v>151</v>
      </c>
      <c r="AA255" s="12">
        <v>36</v>
      </c>
      <c r="AB255" s="12">
        <v>320173.8</v>
      </c>
      <c r="AC255" s="12">
        <v>62</v>
      </c>
      <c r="AD255" s="12">
        <v>43</v>
      </c>
      <c r="AE255" s="12">
        <v>5</v>
      </c>
      <c r="AF255" s="12">
        <v>651474.78</v>
      </c>
      <c r="AG255" s="12">
        <v>151</v>
      </c>
      <c r="AH255" s="12">
        <v>116</v>
      </c>
      <c r="AI255" s="12">
        <v>38</v>
      </c>
      <c r="AJ255" s="12">
        <v>971648.58000000007</v>
      </c>
      <c r="AK255" s="12">
        <v>750000</v>
      </c>
      <c r="AL255" s="12">
        <v>213</v>
      </c>
      <c r="AM255" s="12">
        <v>159</v>
      </c>
      <c r="AN255" s="12">
        <v>43</v>
      </c>
      <c r="AO255" s="12">
        <v>85049.17</v>
      </c>
      <c r="AP255" s="12">
        <v>62</v>
      </c>
      <c r="AQ255" s="12">
        <v>46</v>
      </c>
      <c r="AR255" s="12">
        <v>6</v>
      </c>
      <c r="AS255" s="12">
        <v>134530.15</v>
      </c>
      <c r="AT255" s="12">
        <v>151</v>
      </c>
      <c r="AU255" s="12">
        <v>110</v>
      </c>
      <c r="AV255" s="12">
        <v>30</v>
      </c>
      <c r="AW255" s="12">
        <v>219579.32</v>
      </c>
      <c r="AX255" s="12">
        <v>500000</v>
      </c>
      <c r="AY255" s="12">
        <v>213</v>
      </c>
      <c r="AZ255" s="12">
        <v>156</v>
      </c>
      <c r="BA255" s="12">
        <v>36</v>
      </c>
      <c r="BB255" s="12">
        <f t="shared" si="16"/>
        <v>156</v>
      </c>
      <c r="BC255" s="12">
        <f t="shared" si="17"/>
        <v>107.25</v>
      </c>
      <c r="BD255" s="12">
        <f t="shared" si="15"/>
        <v>434251.33499999996</v>
      </c>
      <c r="BE255" s="12">
        <f t="shared" si="18"/>
        <v>4048.9634965034961</v>
      </c>
    </row>
    <row r="256" spans="1:57" x14ac:dyDescent="0.25">
      <c r="A256" s="16" t="s">
        <v>228</v>
      </c>
      <c r="B256" s="12">
        <v>343400</v>
      </c>
      <c r="C256" s="12">
        <v>32</v>
      </c>
      <c r="D256" s="12">
        <v>30</v>
      </c>
      <c r="E256" s="12">
        <v>1</v>
      </c>
      <c r="F256" s="12">
        <v>910000</v>
      </c>
      <c r="G256" s="12">
        <v>92</v>
      </c>
      <c r="H256" s="12">
        <v>92</v>
      </c>
      <c r="I256" s="12">
        <v>8</v>
      </c>
      <c r="J256" s="12">
        <v>1253400</v>
      </c>
      <c r="K256" s="12">
        <v>1210000</v>
      </c>
      <c r="L256" s="12">
        <v>124</v>
      </c>
      <c r="M256" s="12">
        <v>122</v>
      </c>
      <c r="N256" s="12">
        <v>9</v>
      </c>
      <c r="O256" s="12">
        <v>0</v>
      </c>
      <c r="P256" s="12">
        <v>32</v>
      </c>
      <c r="Q256" s="12">
        <v>31</v>
      </c>
      <c r="R256" s="12">
        <v>1</v>
      </c>
      <c r="S256" s="12">
        <v>0</v>
      </c>
      <c r="T256" s="12">
        <v>92</v>
      </c>
      <c r="U256" s="12">
        <v>91</v>
      </c>
      <c r="V256" s="12">
        <v>6</v>
      </c>
      <c r="W256" s="12">
        <v>0</v>
      </c>
      <c r="X256" s="12">
        <v>1302500</v>
      </c>
      <c r="Y256" s="12">
        <v>124</v>
      </c>
      <c r="Z256" s="12">
        <v>122</v>
      </c>
      <c r="AA256" s="12">
        <v>7</v>
      </c>
      <c r="AB256" s="12">
        <v>171638.38</v>
      </c>
      <c r="AC256" s="12">
        <v>32</v>
      </c>
      <c r="AD256" s="12">
        <v>31</v>
      </c>
      <c r="AE256" s="12">
        <v>0</v>
      </c>
      <c r="AF256" s="12">
        <v>362000</v>
      </c>
      <c r="AG256" s="12">
        <v>91</v>
      </c>
      <c r="AH256" s="12">
        <v>89</v>
      </c>
      <c r="AI256" s="12">
        <v>7</v>
      </c>
      <c r="AJ256" s="12">
        <v>533638.38</v>
      </c>
      <c r="AK256" s="12">
        <v>1393400</v>
      </c>
      <c r="AL256" s="12">
        <v>123</v>
      </c>
      <c r="AM256" s="12">
        <v>120</v>
      </c>
      <c r="AN256" s="12">
        <v>7</v>
      </c>
      <c r="AO256" s="12">
        <v>0</v>
      </c>
      <c r="AP256" s="12">
        <v>33</v>
      </c>
      <c r="AQ256" s="12">
        <v>32</v>
      </c>
      <c r="AR256" s="12">
        <v>1</v>
      </c>
      <c r="AS256" s="12">
        <v>8400</v>
      </c>
      <c r="AT256" s="12">
        <v>93</v>
      </c>
      <c r="AU256" s="12">
        <v>91</v>
      </c>
      <c r="AV256" s="12">
        <v>1</v>
      </c>
      <c r="AW256" s="12">
        <v>8400</v>
      </c>
      <c r="AX256" s="12">
        <v>1508000</v>
      </c>
      <c r="AY256" s="12">
        <v>126</v>
      </c>
      <c r="AZ256" s="12">
        <v>123</v>
      </c>
      <c r="BA256" s="12">
        <v>2</v>
      </c>
      <c r="BB256" s="12">
        <f t="shared" si="16"/>
        <v>121.75</v>
      </c>
      <c r="BC256" s="12">
        <f t="shared" si="17"/>
        <v>90.75</v>
      </c>
      <c r="BD256" s="12">
        <f t="shared" si="15"/>
        <v>320100</v>
      </c>
      <c r="BE256" s="12">
        <f t="shared" si="18"/>
        <v>3527.2727272727275</v>
      </c>
    </row>
    <row r="257" spans="1:57" x14ac:dyDescent="0.25">
      <c r="A257" s="16" t="s">
        <v>265</v>
      </c>
      <c r="B257" s="12">
        <v>220600</v>
      </c>
      <c r="C257" s="12">
        <v>31</v>
      </c>
      <c r="D257" s="12">
        <v>29</v>
      </c>
      <c r="E257" s="12">
        <v>3</v>
      </c>
      <c r="F257" s="12">
        <v>413600</v>
      </c>
      <c r="G257" s="12">
        <v>87</v>
      </c>
      <c r="H257" s="12">
        <v>84</v>
      </c>
      <c r="I257" s="12">
        <v>20</v>
      </c>
      <c r="J257" s="12">
        <v>634200</v>
      </c>
      <c r="K257" s="12">
        <v>0</v>
      </c>
      <c r="L257" s="12">
        <v>118</v>
      </c>
      <c r="M257" s="12">
        <v>113</v>
      </c>
      <c r="N257" s="12">
        <v>23</v>
      </c>
      <c r="O257" s="12">
        <v>317982.55</v>
      </c>
      <c r="P257" s="12">
        <v>31</v>
      </c>
      <c r="Q257" s="12">
        <v>28</v>
      </c>
      <c r="R257" s="12">
        <v>1</v>
      </c>
      <c r="S257" s="12">
        <v>501260</v>
      </c>
      <c r="T257" s="12">
        <v>86</v>
      </c>
      <c r="U257" s="12">
        <v>85</v>
      </c>
      <c r="V257" s="12">
        <v>21</v>
      </c>
      <c r="W257" s="12">
        <v>819242.55</v>
      </c>
      <c r="X257" s="12">
        <v>800000</v>
      </c>
      <c r="Y257" s="12">
        <v>117</v>
      </c>
      <c r="Z257" s="12">
        <v>113</v>
      </c>
      <c r="AA257" s="12">
        <v>22</v>
      </c>
      <c r="AB257" s="12">
        <v>137627.43</v>
      </c>
      <c r="AC257" s="12">
        <v>32</v>
      </c>
      <c r="AD257" s="12">
        <v>31</v>
      </c>
      <c r="AE257" s="12">
        <v>3</v>
      </c>
      <c r="AF257" s="12">
        <v>291200.21999999997</v>
      </c>
      <c r="AG257" s="12">
        <v>88</v>
      </c>
      <c r="AH257" s="12">
        <v>84</v>
      </c>
      <c r="AI257" s="12">
        <v>29</v>
      </c>
      <c r="AJ257" s="12">
        <v>428827.64999999997</v>
      </c>
      <c r="AK257" s="12">
        <v>1200000</v>
      </c>
      <c r="AL257" s="12">
        <v>120</v>
      </c>
      <c r="AM257" s="12">
        <v>115</v>
      </c>
      <c r="AN257" s="12">
        <v>32</v>
      </c>
      <c r="AO257" s="12">
        <v>0</v>
      </c>
      <c r="AP257" s="12">
        <v>32</v>
      </c>
      <c r="AQ257" s="12">
        <v>29</v>
      </c>
      <c r="AR257" s="12">
        <v>0</v>
      </c>
      <c r="AS257" s="12">
        <v>0</v>
      </c>
      <c r="AT257" s="12">
        <v>88</v>
      </c>
      <c r="AU257" s="12">
        <v>86</v>
      </c>
      <c r="AV257" s="12">
        <v>14</v>
      </c>
      <c r="AW257" s="12">
        <v>0</v>
      </c>
      <c r="AX257" s="12">
        <v>950000</v>
      </c>
      <c r="AY257" s="12">
        <v>120</v>
      </c>
      <c r="AZ257" s="12">
        <v>115</v>
      </c>
      <c r="BA257" s="12">
        <v>14</v>
      </c>
      <c r="BB257" s="12">
        <f t="shared" si="16"/>
        <v>114</v>
      </c>
      <c r="BC257" s="12">
        <f t="shared" si="17"/>
        <v>84.75</v>
      </c>
      <c r="BD257" s="12">
        <f t="shared" si="15"/>
        <v>301515.05499999999</v>
      </c>
      <c r="BE257" s="12">
        <f t="shared" si="18"/>
        <v>3557.6997640117993</v>
      </c>
    </row>
    <row r="258" spans="1:57" x14ac:dyDescent="0.25">
      <c r="A258" s="16" t="s">
        <v>257</v>
      </c>
      <c r="B258" s="12">
        <v>136000</v>
      </c>
      <c r="C258" s="12">
        <v>24</v>
      </c>
      <c r="D258" s="12">
        <v>24</v>
      </c>
      <c r="E258" s="12">
        <v>2</v>
      </c>
      <c r="F258" s="12">
        <v>470000</v>
      </c>
      <c r="G258" s="12">
        <v>66</v>
      </c>
      <c r="H258" s="12">
        <v>66</v>
      </c>
      <c r="I258" s="12">
        <v>9</v>
      </c>
      <c r="J258" s="12">
        <v>606000</v>
      </c>
      <c r="K258" s="12">
        <v>900000</v>
      </c>
      <c r="L258" s="12">
        <v>90</v>
      </c>
      <c r="M258" s="12">
        <v>90</v>
      </c>
      <c r="N258" s="12">
        <v>11</v>
      </c>
      <c r="O258" s="12">
        <v>48950</v>
      </c>
      <c r="P258" s="12">
        <v>24</v>
      </c>
      <c r="Q258" s="12">
        <v>22</v>
      </c>
      <c r="R258" s="12">
        <v>3</v>
      </c>
      <c r="S258" s="12">
        <v>0</v>
      </c>
      <c r="T258" s="12">
        <v>65</v>
      </c>
      <c r="U258" s="12">
        <v>65</v>
      </c>
      <c r="V258" s="12">
        <v>13</v>
      </c>
      <c r="W258" s="12">
        <v>48950</v>
      </c>
      <c r="X258" s="12">
        <v>720000</v>
      </c>
      <c r="Y258" s="12">
        <v>89</v>
      </c>
      <c r="Z258" s="12">
        <v>87</v>
      </c>
      <c r="AA258" s="12">
        <v>16</v>
      </c>
      <c r="AB258" s="12">
        <v>150600</v>
      </c>
      <c r="AC258" s="12">
        <v>25</v>
      </c>
      <c r="AD258" s="12">
        <v>21</v>
      </c>
      <c r="AE258" s="12">
        <v>0</v>
      </c>
      <c r="AF258" s="12">
        <v>260000</v>
      </c>
      <c r="AG258" s="12">
        <v>67</v>
      </c>
      <c r="AH258" s="12">
        <v>65</v>
      </c>
      <c r="AI258" s="12">
        <v>24</v>
      </c>
      <c r="AJ258" s="12">
        <v>410600</v>
      </c>
      <c r="AK258" s="12">
        <v>630000</v>
      </c>
      <c r="AL258" s="12">
        <v>92</v>
      </c>
      <c r="AM258" s="12">
        <v>86</v>
      </c>
      <c r="AN258" s="12">
        <v>24</v>
      </c>
      <c r="AO258" s="12">
        <v>6400</v>
      </c>
      <c r="AP258" s="12">
        <v>25</v>
      </c>
      <c r="AQ258" s="12">
        <v>23</v>
      </c>
      <c r="AR258" s="12">
        <v>0</v>
      </c>
      <c r="AS258" s="12">
        <v>200000</v>
      </c>
      <c r="AT258" s="12">
        <v>67</v>
      </c>
      <c r="AU258" s="12">
        <v>67</v>
      </c>
      <c r="AV258" s="12">
        <v>4</v>
      </c>
      <c r="AW258" s="12">
        <v>206400</v>
      </c>
      <c r="AX258" s="12">
        <v>500000</v>
      </c>
      <c r="AY258" s="12">
        <v>92</v>
      </c>
      <c r="AZ258" s="12">
        <v>90</v>
      </c>
      <c r="BA258" s="12">
        <v>4</v>
      </c>
      <c r="BB258" s="12">
        <f t="shared" si="16"/>
        <v>88.25</v>
      </c>
      <c r="BC258" s="12">
        <f t="shared" si="17"/>
        <v>65.75</v>
      </c>
      <c r="BD258" s="12">
        <f t="shared" si="15"/>
        <v>232500</v>
      </c>
      <c r="BE258" s="12">
        <f t="shared" si="18"/>
        <v>3536.1216730038022</v>
      </c>
    </row>
    <row r="259" spans="1:57" x14ac:dyDescent="0.25">
      <c r="A259" s="16" t="s">
        <v>237</v>
      </c>
      <c r="B259" s="12">
        <v>146670</v>
      </c>
      <c r="C259" s="12">
        <v>22</v>
      </c>
      <c r="D259" s="12">
        <v>22</v>
      </c>
      <c r="E259" s="12">
        <v>0</v>
      </c>
      <c r="F259" s="12">
        <v>556185</v>
      </c>
      <c r="G259" s="12">
        <v>69</v>
      </c>
      <c r="H259" s="12">
        <v>69</v>
      </c>
      <c r="I259" s="12">
        <v>11</v>
      </c>
      <c r="J259" s="12">
        <v>702855</v>
      </c>
      <c r="K259" s="12">
        <v>910000</v>
      </c>
      <c r="L259" s="12">
        <v>91</v>
      </c>
      <c r="M259" s="12">
        <v>91</v>
      </c>
      <c r="N259" s="12">
        <v>11</v>
      </c>
      <c r="O259" s="12">
        <v>0</v>
      </c>
      <c r="P259" s="12">
        <v>22</v>
      </c>
      <c r="Q259" s="12">
        <v>22</v>
      </c>
      <c r="R259" s="12">
        <v>2</v>
      </c>
      <c r="S259" s="12">
        <v>0</v>
      </c>
      <c r="T259" s="12">
        <v>68</v>
      </c>
      <c r="U259" s="12">
        <v>67</v>
      </c>
      <c r="V259" s="12">
        <v>10</v>
      </c>
      <c r="W259" s="12">
        <v>0</v>
      </c>
      <c r="X259" s="12">
        <v>910000</v>
      </c>
      <c r="Y259" s="12">
        <v>90</v>
      </c>
      <c r="Z259" s="12">
        <v>89</v>
      </c>
      <c r="AA259" s="12">
        <v>12</v>
      </c>
      <c r="AB259" s="12">
        <v>17700</v>
      </c>
      <c r="AC259" s="12">
        <v>23</v>
      </c>
      <c r="AD259" s="12">
        <v>20</v>
      </c>
      <c r="AE259" s="12">
        <v>3</v>
      </c>
      <c r="AF259" s="12">
        <v>389940</v>
      </c>
      <c r="AG259" s="12">
        <v>70</v>
      </c>
      <c r="AH259" s="12">
        <v>68</v>
      </c>
      <c r="AI259" s="12">
        <v>13</v>
      </c>
      <c r="AJ259" s="12">
        <v>407640</v>
      </c>
      <c r="AK259" s="12">
        <v>910000</v>
      </c>
      <c r="AL259" s="12">
        <v>93</v>
      </c>
      <c r="AM259" s="12">
        <v>88</v>
      </c>
      <c r="AN259" s="12">
        <v>16</v>
      </c>
      <c r="AO259" s="12">
        <v>8850</v>
      </c>
      <c r="AP259" s="12">
        <v>23</v>
      </c>
      <c r="AQ259" s="12">
        <v>19</v>
      </c>
      <c r="AR259" s="12">
        <v>2</v>
      </c>
      <c r="AS259" s="12">
        <v>0</v>
      </c>
      <c r="AT259" s="12">
        <v>70</v>
      </c>
      <c r="AU259" s="12">
        <v>70</v>
      </c>
      <c r="AV259" s="12">
        <v>2</v>
      </c>
      <c r="AW259" s="12">
        <v>8850</v>
      </c>
      <c r="AX259" s="12">
        <v>930000</v>
      </c>
      <c r="AY259" s="12">
        <v>93</v>
      </c>
      <c r="AZ259" s="12">
        <v>89</v>
      </c>
      <c r="BA259" s="12">
        <v>4</v>
      </c>
      <c r="BB259" s="12">
        <f t="shared" si="16"/>
        <v>89.25</v>
      </c>
      <c r="BC259" s="12">
        <f t="shared" si="17"/>
        <v>68.5</v>
      </c>
      <c r="BD259" s="12">
        <f t="shared" si="15"/>
        <v>236531.25</v>
      </c>
      <c r="BE259" s="12">
        <f t="shared" si="18"/>
        <v>3453.0109489051097</v>
      </c>
    </row>
    <row r="260" spans="1:57" x14ac:dyDescent="0.25">
      <c r="A260" s="16" t="s">
        <v>200</v>
      </c>
      <c r="B260" s="12">
        <v>135470</v>
      </c>
      <c r="C260" s="12">
        <v>24</v>
      </c>
      <c r="D260" s="12">
        <v>24</v>
      </c>
      <c r="E260" s="12">
        <v>0</v>
      </c>
      <c r="F260" s="12">
        <v>326500</v>
      </c>
      <c r="G260" s="12">
        <v>71</v>
      </c>
      <c r="H260" s="12">
        <v>67</v>
      </c>
      <c r="I260" s="12">
        <v>9</v>
      </c>
      <c r="J260" s="12">
        <v>461970</v>
      </c>
      <c r="K260" s="12">
        <v>940000</v>
      </c>
      <c r="L260" s="12">
        <v>95</v>
      </c>
      <c r="M260" s="12">
        <v>91</v>
      </c>
      <c r="N260" s="12">
        <v>9</v>
      </c>
      <c r="O260" s="12">
        <v>57350</v>
      </c>
      <c r="P260" s="12">
        <v>24</v>
      </c>
      <c r="Q260" s="12">
        <v>24</v>
      </c>
      <c r="R260" s="12">
        <v>2</v>
      </c>
      <c r="S260" s="12">
        <v>130540</v>
      </c>
      <c r="T260" s="12">
        <v>72</v>
      </c>
      <c r="U260" s="12">
        <v>68</v>
      </c>
      <c r="V260" s="12">
        <v>6</v>
      </c>
      <c r="W260" s="12">
        <v>187890</v>
      </c>
      <c r="X260" s="12">
        <v>1000000</v>
      </c>
      <c r="Y260" s="12">
        <v>96</v>
      </c>
      <c r="Z260" s="12">
        <v>92</v>
      </c>
      <c r="AA260" s="12">
        <v>8</v>
      </c>
      <c r="AB260" s="12">
        <v>165725.29999999999</v>
      </c>
      <c r="AC260" s="12">
        <v>25</v>
      </c>
      <c r="AD260" s="12">
        <v>22</v>
      </c>
      <c r="AE260" s="12">
        <v>1</v>
      </c>
      <c r="AF260" s="12">
        <v>290715.8</v>
      </c>
      <c r="AG260" s="12">
        <v>74</v>
      </c>
      <c r="AH260" s="12">
        <v>68</v>
      </c>
      <c r="AI260" s="12">
        <v>5</v>
      </c>
      <c r="AJ260" s="12">
        <v>456441.1</v>
      </c>
      <c r="AK260" s="12">
        <v>1032000</v>
      </c>
      <c r="AL260" s="12">
        <v>99</v>
      </c>
      <c r="AM260" s="12">
        <v>90</v>
      </c>
      <c r="AN260" s="12">
        <v>6</v>
      </c>
      <c r="AO260" s="12">
        <v>0</v>
      </c>
      <c r="AP260" s="12">
        <v>25</v>
      </c>
      <c r="AQ260" s="12">
        <v>22</v>
      </c>
      <c r="AR260" s="12">
        <v>2</v>
      </c>
      <c r="AS260" s="12">
        <v>228442.4</v>
      </c>
      <c r="AT260" s="12">
        <v>74</v>
      </c>
      <c r="AU260" s="12">
        <v>72</v>
      </c>
      <c r="AV260" s="12">
        <v>7</v>
      </c>
      <c r="AW260" s="12">
        <v>228442.4</v>
      </c>
      <c r="AX260" s="12">
        <v>980000</v>
      </c>
      <c r="AY260" s="12">
        <v>99</v>
      </c>
      <c r="AZ260" s="12">
        <v>94</v>
      </c>
      <c r="BA260" s="12">
        <v>9</v>
      </c>
      <c r="BB260" s="12">
        <f t="shared" si="16"/>
        <v>91.75</v>
      </c>
      <c r="BC260" s="12">
        <f t="shared" si="17"/>
        <v>68.75</v>
      </c>
      <c r="BD260" s="12">
        <f t="shared" si="15"/>
        <v>244049.55000000002</v>
      </c>
      <c r="BE260" s="12">
        <f t="shared" si="18"/>
        <v>3549.8116363636368</v>
      </c>
    </row>
    <row r="261" spans="1:57" x14ac:dyDescent="0.25">
      <c r="A261" s="16" t="s">
        <v>231</v>
      </c>
      <c r="B261" s="12">
        <v>152185</v>
      </c>
      <c r="C261" s="12">
        <v>22</v>
      </c>
      <c r="D261" s="12">
        <v>22</v>
      </c>
      <c r="E261" s="12">
        <v>0</v>
      </c>
      <c r="F261" s="12">
        <v>533765</v>
      </c>
      <c r="G261" s="12">
        <v>63</v>
      </c>
      <c r="H261" s="12">
        <v>63</v>
      </c>
      <c r="I261" s="12">
        <v>13</v>
      </c>
      <c r="J261" s="12">
        <v>685950</v>
      </c>
      <c r="K261" s="12">
        <v>850000</v>
      </c>
      <c r="L261" s="12">
        <v>85</v>
      </c>
      <c r="M261" s="12">
        <v>85</v>
      </c>
      <c r="N261" s="12">
        <v>13</v>
      </c>
      <c r="O261" s="12">
        <v>0</v>
      </c>
      <c r="P261" s="12">
        <v>22</v>
      </c>
      <c r="Q261" s="12">
        <v>22</v>
      </c>
      <c r="R261" s="12">
        <v>2</v>
      </c>
      <c r="S261" s="12">
        <v>0</v>
      </c>
      <c r="T261" s="12">
        <v>62</v>
      </c>
      <c r="U261" s="12">
        <v>62</v>
      </c>
      <c r="V261" s="12">
        <v>6</v>
      </c>
      <c r="W261" s="12">
        <v>0</v>
      </c>
      <c r="X261" s="12">
        <v>930000</v>
      </c>
      <c r="Y261" s="12">
        <v>84</v>
      </c>
      <c r="Z261" s="12">
        <v>84</v>
      </c>
      <c r="AA261" s="12">
        <v>8</v>
      </c>
      <c r="AB261" s="12">
        <v>158320.17000000001</v>
      </c>
      <c r="AC261" s="12">
        <v>23</v>
      </c>
      <c r="AD261" s="12">
        <v>20</v>
      </c>
      <c r="AE261" s="12">
        <v>1</v>
      </c>
      <c r="AF261" s="12">
        <v>229402.25</v>
      </c>
      <c r="AG261" s="12">
        <v>64</v>
      </c>
      <c r="AH261" s="12">
        <v>61</v>
      </c>
      <c r="AI261" s="12">
        <v>13</v>
      </c>
      <c r="AJ261" s="12">
        <v>387722.42000000004</v>
      </c>
      <c r="AK261" s="12">
        <v>769600</v>
      </c>
      <c r="AL261" s="12">
        <v>87</v>
      </c>
      <c r="AM261" s="12">
        <v>81</v>
      </c>
      <c r="AN261" s="12">
        <v>14</v>
      </c>
      <c r="AO261" s="12">
        <v>5000</v>
      </c>
      <c r="AP261" s="12">
        <v>23</v>
      </c>
      <c r="AQ261" s="12">
        <v>20</v>
      </c>
      <c r="AR261" s="12">
        <v>1</v>
      </c>
      <c r="AS261" s="12">
        <v>135000</v>
      </c>
      <c r="AT261" s="12">
        <v>64</v>
      </c>
      <c r="AU261" s="12">
        <v>62</v>
      </c>
      <c r="AV261" s="12">
        <v>3</v>
      </c>
      <c r="AW261" s="12">
        <v>140000</v>
      </c>
      <c r="AX261" s="12">
        <v>500000</v>
      </c>
      <c r="AY261" s="12">
        <v>87</v>
      </c>
      <c r="AZ261" s="12">
        <v>82</v>
      </c>
      <c r="BA261" s="12">
        <v>4</v>
      </c>
      <c r="BB261" s="12">
        <f t="shared" si="16"/>
        <v>83</v>
      </c>
      <c r="BC261" s="12">
        <f t="shared" si="17"/>
        <v>62</v>
      </c>
      <c r="BD261" s="12">
        <f t="shared" si="15"/>
        <v>224541.8125</v>
      </c>
      <c r="BE261" s="12">
        <f t="shared" si="18"/>
        <v>3621.6421370967741</v>
      </c>
    </row>
    <row r="262" spans="1:57" x14ac:dyDescent="0.25">
      <c r="A262" s="16" t="s">
        <v>269</v>
      </c>
      <c r="B262" s="12">
        <v>335100</v>
      </c>
      <c r="C262" s="12">
        <v>33</v>
      </c>
      <c r="D262" s="12">
        <v>31</v>
      </c>
      <c r="E262" s="12">
        <v>5</v>
      </c>
      <c r="F262" s="12">
        <v>760000</v>
      </c>
      <c r="G262" s="12">
        <v>99</v>
      </c>
      <c r="H262" s="12">
        <v>98</v>
      </c>
      <c r="I262" s="12">
        <v>10</v>
      </c>
      <c r="J262" s="12">
        <v>1095100</v>
      </c>
      <c r="K262" s="12">
        <v>0</v>
      </c>
      <c r="L262" s="12">
        <v>132</v>
      </c>
      <c r="M262" s="12">
        <v>129</v>
      </c>
      <c r="N262" s="12">
        <v>15</v>
      </c>
      <c r="O262" s="12">
        <v>60000</v>
      </c>
      <c r="P262" s="12">
        <v>33</v>
      </c>
      <c r="Q262" s="12">
        <v>29</v>
      </c>
      <c r="R262" s="12">
        <v>0</v>
      </c>
      <c r="S262" s="12">
        <v>0</v>
      </c>
      <c r="T262" s="12">
        <v>98</v>
      </c>
      <c r="U262" s="12">
        <v>96</v>
      </c>
      <c r="V262" s="12">
        <v>12</v>
      </c>
      <c r="W262" s="12">
        <v>60000</v>
      </c>
      <c r="X262" s="12">
        <v>1058000</v>
      </c>
      <c r="Y262" s="12">
        <v>131</v>
      </c>
      <c r="Z262" s="12">
        <v>125</v>
      </c>
      <c r="AA262" s="12">
        <v>12</v>
      </c>
      <c r="AB262" s="12">
        <v>240335.04</v>
      </c>
      <c r="AC262" s="12">
        <v>34</v>
      </c>
      <c r="AD262" s="12">
        <v>33</v>
      </c>
      <c r="AE262" s="12">
        <v>0</v>
      </c>
      <c r="AF262" s="12">
        <v>365000</v>
      </c>
      <c r="AG262" s="12">
        <v>100</v>
      </c>
      <c r="AH262" s="12">
        <v>94</v>
      </c>
      <c r="AI262" s="12">
        <v>14</v>
      </c>
      <c r="AJ262" s="12">
        <v>605335.04000000004</v>
      </c>
      <c r="AK262" s="12">
        <v>1485000</v>
      </c>
      <c r="AL262" s="12">
        <v>134</v>
      </c>
      <c r="AM262" s="12">
        <v>127</v>
      </c>
      <c r="AN262" s="12">
        <v>14</v>
      </c>
      <c r="AO262" s="12">
        <v>6500</v>
      </c>
      <c r="AP262" s="12">
        <v>34</v>
      </c>
      <c r="AQ262" s="12">
        <v>33</v>
      </c>
      <c r="AR262" s="12">
        <v>0</v>
      </c>
      <c r="AS262" s="12">
        <v>261000</v>
      </c>
      <c r="AT262" s="12">
        <v>100</v>
      </c>
      <c r="AU262" s="12">
        <v>99</v>
      </c>
      <c r="AV262" s="12">
        <v>6</v>
      </c>
      <c r="AW262" s="12">
        <v>267500</v>
      </c>
      <c r="AX262" s="12">
        <v>625400</v>
      </c>
      <c r="AY262" s="12">
        <v>134</v>
      </c>
      <c r="AZ262" s="12">
        <v>132</v>
      </c>
      <c r="BA262" s="12">
        <v>6</v>
      </c>
      <c r="BB262" s="12">
        <f t="shared" si="16"/>
        <v>128.25</v>
      </c>
      <c r="BC262" s="12">
        <f t="shared" si="17"/>
        <v>96.75</v>
      </c>
      <c r="BD262" s="12">
        <f t="shared" si="15"/>
        <v>346500</v>
      </c>
      <c r="BE262" s="12">
        <f t="shared" si="18"/>
        <v>3581.3953488372094</v>
      </c>
    </row>
    <row r="263" spans="1:57" x14ac:dyDescent="0.25">
      <c r="A263" s="16" t="s">
        <v>116</v>
      </c>
      <c r="B263" s="12">
        <v>129700</v>
      </c>
      <c r="C263" s="12">
        <v>17</v>
      </c>
      <c r="D263" s="12">
        <v>14</v>
      </c>
      <c r="E263" s="12">
        <v>2</v>
      </c>
      <c r="F263" s="12">
        <v>487700</v>
      </c>
      <c r="G263" s="12">
        <v>52</v>
      </c>
      <c r="H263" s="12">
        <v>45</v>
      </c>
      <c r="I263" s="12">
        <v>10</v>
      </c>
      <c r="J263" s="12">
        <v>617400</v>
      </c>
      <c r="K263" s="12">
        <v>30000</v>
      </c>
      <c r="L263" s="12">
        <v>69</v>
      </c>
      <c r="M263" s="12">
        <v>59</v>
      </c>
      <c r="N263" s="12">
        <v>12</v>
      </c>
      <c r="O263" s="12">
        <v>0</v>
      </c>
      <c r="P263" s="12">
        <v>17</v>
      </c>
      <c r="Q263" s="12">
        <v>14</v>
      </c>
      <c r="R263" s="12">
        <v>1</v>
      </c>
      <c r="S263" s="12">
        <v>0</v>
      </c>
      <c r="T263" s="12">
        <v>51</v>
      </c>
      <c r="U263" s="12">
        <v>44</v>
      </c>
      <c r="V263" s="12">
        <v>11</v>
      </c>
      <c r="W263" s="12">
        <v>0</v>
      </c>
      <c r="X263" s="12">
        <v>500000</v>
      </c>
      <c r="Y263" s="12">
        <v>68</v>
      </c>
      <c r="Z263" s="12">
        <v>58</v>
      </c>
      <c r="AA263" s="12">
        <v>12</v>
      </c>
      <c r="AB263" s="12">
        <v>133846.04999999999</v>
      </c>
      <c r="AC263" s="12">
        <v>18</v>
      </c>
      <c r="AD263" s="12">
        <v>15</v>
      </c>
      <c r="AE263" s="12">
        <v>0</v>
      </c>
      <c r="AF263" s="12">
        <v>179153.94</v>
      </c>
      <c r="AG263" s="12">
        <v>53</v>
      </c>
      <c r="AH263" s="12">
        <v>44</v>
      </c>
      <c r="AI263" s="12">
        <v>13</v>
      </c>
      <c r="AJ263" s="12">
        <v>312999.99</v>
      </c>
      <c r="AK263" s="12">
        <v>450000</v>
      </c>
      <c r="AL263" s="12">
        <v>71</v>
      </c>
      <c r="AM263" s="12">
        <v>59</v>
      </c>
      <c r="AN263" s="12">
        <v>13</v>
      </c>
      <c r="AO263" s="12">
        <v>0</v>
      </c>
      <c r="AP263" s="12">
        <v>18</v>
      </c>
      <c r="AQ263" s="12">
        <v>16</v>
      </c>
      <c r="AR263" s="12">
        <v>1</v>
      </c>
      <c r="AS263" s="12">
        <v>0</v>
      </c>
      <c r="AT263" s="12">
        <v>53</v>
      </c>
      <c r="AU263" s="12">
        <v>45</v>
      </c>
      <c r="AV263" s="12">
        <v>5</v>
      </c>
      <c r="AW263" s="12">
        <v>0</v>
      </c>
      <c r="AX263" s="12">
        <v>60000</v>
      </c>
      <c r="AY263" s="12">
        <v>71</v>
      </c>
      <c r="AZ263" s="12">
        <v>61</v>
      </c>
      <c r="BA263" s="12">
        <v>6</v>
      </c>
      <c r="BB263" s="12">
        <f t="shared" si="16"/>
        <v>59.25</v>
      </c>
      <c r="BC263" s="12">
        <f t="shared" si="17"/>
        <v>44.5</v>
      </c>
      <c r="BD263" s="12">
        <f t="shared" si="15"/>
        <v>166713.48499999999</v>
      </c>
      <c r="BE263" s="12">
        <f t="shared" si="18"/>
        <v>3746.3704494382018</v>
      </c>
    </row>
    <row r="264" spans="1:57" x14ac:dyDescent="0.25">
      <c r="A264" s="16" t="s">
        <v>201</v>
      </c>
      <c r="B264" s="12">
        <v>129700</v>
      </c>
      <c r="C264" s="12">
        <v>17</v>
      </c>
      <c r="D264" s="12">
        <v>14</v>
      </c>
      <c r="E264" s="12">
        <v>2</v>
      </c>
      <c r="F264" s="12">
        <v>487700</v>
      </c>
      <c r="G264" s="12">
        <v>52</v>
      </c>
      <c r="H264" s="12">
        <v>45</v>
      </c>
      <c r="I264" s="12">
        <v>10</v>
      </c>
      <c r="J264" s="12">
        <v>617400</v>
      </c>
      <c r="K264" s="12">
        <v>650000</v>
      </c>
      <c r="L264" s="12">
        <v>69</v>
      </c>
      <c r="M264" s="12">
        <v>59</v>
      </c>
      <c r="N264" s="12">
        <v>12</v>
      </c>
      <c r="O264" s="12">
        <v>0</v>
      </c>
      <c r="P264" s="12">
        <v>17</v>
      </c>
      <c r="Q264" s="12">
        <v>14</v>
      </c>
      <c r="R264" s="12">
        <v>1</v>
      </c>
      <c r="S264" s="12">
        <v>0</v>
      </c>
      <c r="T264" s="12">
        <v>51</v>
      </c>
      <c r="U264" s="12">
        <v>44</v>
      </c>
      <c r="V264" s="12">
        <v>11</v>
      </c>
      <c r="W264" s="12">
        <v>0</v>
      </c>
      <c r="X264" s="12">
        <v>650000</v>
      </c>
      <c r="Y264" s="12">
        <v>68</v>
      </c>
      <c r="Z264" s="12">
        <v>58</v>
      </c>
      <c r="AA264" s="12">
        <v>12</v>
      </c>
      <c r="AB264" s="12">
        <v>133846.04999999999</v>
      </c>
      <c r="AC264" s="12">
        <v>18</v>
      </c>
      <c r="AD264" s="12">
        <v>15</v>
      </c>
      <c r="AE264" s="12">
        <v>0</v>
      </c>
      <c r="AF264" s="12">
        <v>179153.94</v>
      </c>
      <c r="AG264" s="12">
        <v>53</v>
      </c>
      <c r="AH264" s="12">
        <v>44</v>
      </c>
      <c r="AI264" s="12">
        <v>13</v>
      </c>
      <c r="AJ264" s="12">
        <v>312999.99</v>
      </c>
      <c r="AK264" s="12">
        <v>650000</v>
      </c>
      <c r="AL264" s="12">
        <v>71</v>
      </c>
      <c r="AM264" s="12">
        <v>59</v>
      </c>
      <c r="AN264" s="12">
        <v>13</v>
      </c>
      <c r="AO264" s="12">
        <v>0</v>
      </c>
      <c r="AP264" s="12">
        <v>18</v>
      </c>
      <c r="AQ264" s="12">
        <v>16</v>
      </c>
      <c r="AR264" s="12">
        <v>1</v>
      </c>
      <c r="AS264" s="12">
        <v>0</v>
      </c>
      <c r="AT264" s="12">
        <v>53</v>
      </c>
      <c r="AU264" s="12">
        <v>45</v>
      </c>
      <c r="AV264" s="12">
        <v>5</v>
      </c>
      <c r="AW264" s="12">
        <v>0</v>
      </c>
      <c r="AX264" s="12">
        <v>670000</v>
      </c>
      <c r="AY264" s="12">
        <v>71</v>
      </c>
      <c r="AZ264" s="12">
        <v>61</v>
      </c>
      <c r="BA264" s="12">
        <v>6</v>
      </c>
      <c r="BB264" s="12">
        <f t="shared" si="16"/>
        <v>59.25</v>
      </c>
      <c r="BC264" s="12">
        <f t="shared" si="17"/>
        <v>44.5</v>
      </c>
      <c r="BD264" s="12">
        <f t="shared" ref="BD264:BD303" si="19">(SUM(F264)+S264+AF264+AS264)/4</f>
        <v>166713.48499999999</v>
      </c>
      <c r="BE264" s="12">
        <f t="shared" si="18"/>
        <v>3746.3704494382018</v>
      </c>
    </row>
    <row r="265" spans="1:57" x14ac:dyDescent="0.25">
      <c r="A265" s="16" t="s">
        <v>283</v>
      </c>
      <c r="B265" s="12">
        <v>610862.5</v>
      </c>
      <c r="C265" s="12">
        <v>95</v>
      </c>
      <c r="D265" s="12">
        <v>91</v>
      </c>
      <c r="E265" s="12">
        <v>10</v>
      </c>
      <c r="F265" s="12">
        <v>1505872.5</v>
      </c>
      <c r="G265" s="12">
        <v>262</v>
      </c>
      <c r="H265" s="12">
        <v>239</v>
      </c>
      <c r="I265" s="12">
        <v>80</v>
      </c>
      <c r="J265" s="12">
        <v>2116735</v>
      </c>
      <c r="K265" s="12">
        <v>3240000</v>
      </c>
      <c r="L265" s="12">
        <v>357</v>
      </c>
      <c r="M265" s="12">
        <v>330</v>
      </c>
      <c r="N265" s="12">
        <v>90</v>
      </c>
      <c r="O265" s="12">
        <v>194567.25</v>
      </c>
      <c r="P265" s="12">
        <v>95</v>
      </c>
      <c r="Q265" s="12">
        <v>85</v>
      </c>
      <c r="R265" s="12">
        <v>5</v>
      </c>
      <c r="S265" s="12">
        <v>173165.3</v>
      </c>
      <c r="T265" s="12">
        <v>263</v>
      </c>
      <c r="U265" s="12">
        <v>233</v>
      </c>
      <c r="V265" s="12">
        <v>70</v>
      </c>
      <c r="W265" s="12">
        <v>367732.55</v>
      </c>
      <c r="X265" s="12">
        <v>3281000</v>
      </c>
      <c r="Y265" s="12">
        <v>358</v>
      </c>
      <c r="Z265" s="12">
        <v>318</v>
      </c>
      <c r="AA265" s="12">
        <v>75</v>
      </c>
      <c r="AB265" s="12">
        <v>500730</v>
      </c>
      <c r="AC265" s="12">
        <v>95</v>
      </c>
      <c r="AD265" s="12">
        <v>84</v>
      </c>
      <c r="AE265" s="12">
        <v>3</v>
      </c>
      <c r="AF265" s="12">
        <v>1056920</v>
      </c>
      <c r="AG265" s="12">
        <v>263</v>
      </c>
      <c r="AH265" s="12">
        <v>238</v>
      </c>
      <c r="AI265" s="12">
        <v>70</v>
      </c>
      <c r="AJ265" s="12">
        <v>1557650</v>
      </c>
      <c r="AK265" s="12">
        <v>3202000</v>
      </c>
      <c r="AL265" s="12">
        <v>358</v>
      </c>
      <c r="AM265" s="12">
        <v>322</v>
      </c>
      <c r="AN265" s="12">
        <v>73</v>
      </c>
      <c r="AO265" s="12">
        <v>79608</v>
      </c>
      <c r="AP265" s="12">
        <v>99</v>
      </c>
      <c r="AQ265" s="12">
        <v>86</v>
      </c>
      <c r="AR265" s="12">
        <v>5</v>
      </c>
      <c r="AS265" s="12">
        <v>893760</v>
      </c>
      <c r="AT265" s="12">
        <v>271</v>
      </c>
      <c r="AU265" s="12">
        <v>240</v>
      </c>
      <c r="AV265" s="12">
        <v>54</v>
      </c>
      <c r="AW265" s="12">
        <v>973368</v>
      </c>
      <c r="AX265" s="12">
        <v>1665000</v>
      </c>
      <c r="AY265" s="12">
        <v>370</v>
      </c>
      <c r="AZ265" s="12">
        <v>326</v>
      </c>
      <c r="BA265" s="12">
        <v>59</v>
      </c>
      <c r="BB265" s="12">
        <f t="shared" ref="BB265:BB303" si="20">(SUM(M265)+Z265+AM265+AZ265)/4</f>
        <v>324</v>
      </c>
      <c r="BC265" s="12">
        <f t="shared" ref="BC265:BC303" si="21">(SUM(H265)+U265+AH265+AU265)/4</f>
        <v>237.5</v>
      </c>
      <c r="BD265" s="12">
        <f t="shared" si="19"/>
        <v>907429.45</v>
      </c>
      <c r="BE265" s="12">
        <f t="shared" ref="BE265:BE303" si="22">SUM(BD265)/BC265</f>
        <v>3820.7555789473681</v>
      </c>
    </row>
    <row r="266" spans="1:57" x14ac:dyDescent="0.25">
      <c r="A266" s="16" t="s">
        <v>219</v>
      </c>
      <c r="B266" s="12">
        <v>110000</v>
      </c>
      <c r="C266" s="12">
        <v>13</v>
      </c>
      <c r="D266" s="12">
        <v>11</v>
      </c>
      <c r="E266" s="12">
        <v>0</v>
      </c>
      <c r="F266" s="12">
        <v>290000</v>
      </c>
      <c r="G266" s="12">
        <v>40</v>
      </c>
      <c r="H266" s="12">
        <v>35</v>
      </c>
      <c r="I266" s="12">
        <v>6</v>
      </c>
      <c r="J266" s="12">
        <v>400000</v>
      </c>
      <c r="K266" s="12">
        <v>500000</v>
      </c>
      <c r="L266" s="12">
        <v>53</v>
      </c>
      <c r="M266" s="12">
        <v>46</v>
      </c>
      <c r="N266" s="12">
        <v>6</v>
      </c>
      <c r="O266" s="12">
        <v>0</v>
      </c>
      <c r="P266" s="12">
        <v>13</v>
      </c>
      <c r="Q266" s="12">
        <v>11</v>
      </c>
      <c r="R266" s="12">
        <v>0</v>
      </c>
      <c r="S266" s="12">
        <v>0</v>
      </c>
      <c r="T266" s="12">
        <v>40</v>
      </c>
      <c r="U266" s="12">
        <v>38</v>
      </c>
      <c r="V266" s="12">
        <v>13</v>
      </c>
      <c r="W266" s="12">
        <v>0</v>
      </c>
      <c r="X266" s="12">
        <v>530000</v>
      </c>
      <c r="Y266" s="12">
        <v>53</v>
      </c>
      <c r="Z266" s="12">
        <v>49</v>
      </c>
      <c r="AA266" s="12">
        <v>13</v>
      </c>
      <c r="AB266" s="12">
        <v>47490</v>
      </c>
      <c r="AC266" s="12">
        <v>13</v>
      </c>
      <c r="AD266" s="12">
        <v>11</v>
      </c>
      <c r="AE266" s="12">
        <v>0</v>
      </c>
      <c r="AF266" s="12">
        <v>195510</v>
      </c>
      <c r="AG266" s="12">
        <v>40</v>
      </c>
      <c r="AH266" s="12">
        <v>40</v>
      </c>
      <c r="AI266" s="12">
        <v>9</v>
      </c>
      <c r="AJ266" s="12">
        <v>243000</v>
      </c>
      <c r="AK266" s="12">
        <v>400000</v>
      </c>
      <c r="AL266" s="12">
        <v>53</v>
      </c>
      <c r="AM266" s="12">
        <v>51</v>
      </c>
      <c r="AN266" s="12">
        <v>9</v>
      </c>
      <c r="AO266" s="12">
        <v>141831.25</v>
      </c>
      <c r="AP266" s="12">
        <v>14</v>
      </c>
      <c r="AQ266" s="12">
        <v>12</v>
      </c>
      <c r="AR266" s="12">
        <v>0</v>
      </c>
      <c r="AS266" s="12">
        <v>77168.75</v>
      </c>
      <c r="AT266" s="12">
        <v>41</v>
      </c>
      <c r="AU266" s="12">
        <v>39</v>
      </c>
      <c r="AV266" s="12">
        <v>3</v>
      </c>
      <c r="AW266" s="12">
        <v>219000</v>
      </c>
      <c r="AX266" s="12">
        <v>300000</v>
      </c>
      <c r="AY266" s="12">
        <v>55</v>
      </c>
      <c r="AZ266" s="12">
        <v>51</v>
      </c>
      <c r="BA266" s="12">
        <v>3</v>
      </c>
      <c r="BB266" s="12">
        <f t="shared" si="20"/>
        <v>49.25</v>
      </c>
      <c r="BC266" s="12">
        <f t="shared" si="21"/>
        <v>38</v>
      </c>
      <c r="BD266" s="12">
        <f t="shared" si="19"/>
        <v>140669.6875</v>
      </c>
      <c r="BE266" s="12">
        <f t="shared" si="22"/>
        <v>3701.8338815789475</v>
      </c>
    </row>
    <row r="267" spans="1:57" x14ac:dyDescent="0.25">
      <c r="A267" s="16" t="s">
        <v>189</v>
      </c>
      <c r="B267" s="12">
        <v>234393.5</v>
      </c>
      <c r="C267" s="12">
        <v>27</v>
      </c>
      <c r="D267" s="12">
        <v>24</v>
      </c>
      <c r="E267" s="12">
        <v>2</v>
      </c>
      <c r="F267" s="12">
        <v>481606.5</v>
      </c>
      <c r="G267" s="12">
        <v>67</v>
      </c>
      <c r="H267" s="12">
        <v>58</v>
      </c>
      <c r="I267" s="12">
        <v>15</v>
      </c>
      <c r="J267" s="12">
        <v>716000</v>
      </c>
      <c r="K267" s="12">
        <v>910000</v>
      </c>
      <c r="L267" s="12">
        <v>94</v>
      </c>
      <c r="M267" s="12">
        <v>82</v>
      </c>
      <c r="N267" s="12">
        <v>17</v>
      </c>
      <c r="O267" s="12">
        <v>98000</v>
      </c>
      <c r="P267" s="12">
        <v>27</v>
      </c>
      <c r="Q267" s="12">
        <v>23</v>
      </c>
      <c r="R267" s="12">
        <v>0</v>
      </c>
      <c r="S267" s="12">
        <v>204000</v>
      </c>
      <c r="T267" s="12">
        <v>66</v>
      </c>
      <c r="U267" s="12">
        <v>59</v>
      </c>
      <c r="V267" s="12">
        <v>11</v>
      </c>
      <c r="W267" s="12">
        <v>302000</v>
      </c>
      <c r="X267" s="12">
        <v>910000</v>
      </c>
      <c r="Y267" s="12">
        <v>93</v>
      </c>
      <c r="Z267" s="12">
        <v>82</v>
      </c>
      <c r="AA267" s="12">
        <v>11</v>
      </c>
      <c r="AB267" s="12">
        <v>134675</v>
      </c>
      <c r="AC267" s="12">
        <v>27</v>
      </c>
      <c r="AD267" s="12">
        <v>26</v>
      </c>
      <c r="AE267" s="12">
        <v>1</v>
      </c>
      <c r="AF267" s="12">
        <v>279220</v>
      </c>
      <c r="AG267" s="12">
        <v>66</v>
      </c>
      <c r="AH267" s="12">
        <v>61</v>
      </c>
      <c r="AI267" s="12">
        <v>10</v>
      </c>
      <c r="AJ267" s="12">
        <v>413895</v>
      </c>
      <c r="AK267" s="12">
        <v>800000</v>
      </c>
      <c r="AL267" s="12">
        <v>93</v>
      </c>
      <c r="AM267" s="12">
        <v>87</v>
      </c>
      <c r="AN267" s="12">
        <v>11</v>
      </c>
      <c r="AO267" s="12">
        <v>0</v>
      </c>
      <c r="AP267" s="12">
        <v>27</v>
      </c>
      <c r="AQ267" s="12">
        <v>25</v>
      </c>
      <c r="AR267" s="12">
        <v>0</v>
      </c>
      <c r="AS267" s="12">
        <v>0</v>
      </c>
      <c r="AT267" s="12">
        <v>66</v>
      </c>
      <c r="AU267" s="12">
        <v>63</v>
      </c>
      <c r="AV267" s="12">
        <v>5</v>
      </c>
      <c r="AW267" s="12">
        <v>0</v>
      </c>
      <c r="AX267" s="12">
        <v>600000</v>
      </c>
      <c r="AY267" s="12">
        <v>93</v>
      </c>
      <c r="AZ267" s="12">
        <v>88</v>
      </c>
      <c r="BA267" s="12">
        <v>5</v>
      </c>
      <c r="BB267" s="12">
        <f t="shared" si="20"/>
        <v>84.75</v>
      </c>
      <c r="BC267" s="12">
        <f t="shared" si="21"/>
        <v>60.25</v>
      </c>
      <c r="BD267" s="12">
        <f t="shared" si="19"/>
        <v>241206.625</v>
      </c>
      <c r="BE267" s="12">
        <f t="shared" si="22"/>
        <v>4003.4294605809127</v>
      </c>
    </row>
    <row r="268" spans="1:57" x14ac:dyDescent="0.25">
      <c r="A268" s="16" t="s">
        <v>252</v>
      </c>
      <c r="B268" s="12">
        <v>217737</v>
      </c>
      <c r="C268" s="12">
        <v>37</v>
      </c>
      <c r="D268" s="12">
        <v>35</v>
      </c>
      <c r="E268" s="12">
        <v>2</v>
      </c>
      <c r="F268" s="12">
        <v>763185</v>
      </c>
      <c r="G268" s="12">
        <v>98</v>
      </c>
      <c r="H268" s="12">
        <v>93</v>
      </c>
      <c r="I268" s="12">
        <v>12</v>
      </c>
      <c r="J268" s="12">
        <v>980922</v>
      </c>
      <c r="K268" s="12">
        <v>1290000</v>
      </c>
      <c r="L268" s="12">
        <v>135</v>
      </c>
      <c r="M268" s="12">
        <v>128</v>
      </c>
      <c r="N268" s="12">
        <v>14</v>
      </c>
      <c r="O268" s="12">
        <v>49900</v>
      </c>
      <c r="P268" s="12">
        <v>37</v>
      </c>
      <c r="Q268" s="12">
        <v>34</v>
      </c>
      <c r="R268" s="12">
        <v>0</v>
      </c>
      <c r="S268" s="12">
        <v>0</v>
      </c>
      <c r="T268" s="12">
        <v>97</v>
      </c>
      <c r="U268" s="12">
        <v>91</v>
      </c>
      <c r="V268" s="12">
        <v>12</v>
      </c>
      <c r="W268" s="12">
        <v>49900</v>
      </c>
      <c r="X268" s="12">
        <v>1085000</v>
      </c>
      <c r="Y268" s="12">
        <v>134</v>
      </c>
      <c r="Z268" s="12">
        <v>125</v>
      </c>
      <c r="AA268" s="12">
        <v>12</v>
      </c>
      <c r="AB268" s="12">
        <v>224810.02</v>
      </c>
      <c r="AC268" s="12">
        <v>38</v>
      </c>
      <c r="AD268" s="12">
        <v>35</v>
      </c>
      <c r="AE268" s="12">
        <v>0</v>
      </c>
      <c r="AF268" s="12">
        <v>400090</v>
      </c>
      <c r="AG268" s="12">
        <v>99</v>
      </c>
      <c r="AH268" s="12">
        <v>90</v>
      </c>
      <c r="AI268" s="12">
        <v>4</v>
      </c>
      <c r="AJ268" s="12">
        <v>624900.02</v>
      </c>
      <c r="AK268" s="12">
        <v>1340000</v>
      </c>
      <c r="AL268" s="12">
        <v>137</v>
      </c>
      <c r="AM268" s="12">
        <v>125</v>
      </c>
      <c r="AN268" s="12">
        <v>4</v>
      </c>
      <c r="AO268" s="12">
        <v>32500</v>
      </c>
      <c r="AP268" s="12">
        <v>38</v>
      </c>
      <c r="AQ268" s="12">
        <v>36</v>
      </c>
      <c r="AR268" s="12">
        <v>0</v>
      </c>
      <c r="AS268" s="12">
        <v>302226</v>
      </c>
      <c r="AT268" s="12">
        <v>99</v>
      </c>
      <c r="AU268" s="12">
        <v>93</v>
      </c>
      <c r="AV268" s="12">
        <v>3</v>
      </c>
      <c r="AW268" s="12">
        <v>334726</v>
      </c>
      <c r="AX268" s="12">
        <v>600000</v>
      </c>
      <c r="AY268" s="12">
        <v>137</v>
      </c>
      <c r="AZ268" s="12">
        <v>129</v>
      </c>
      <c r="BA268" s="12">
        <v>3</v>
      </c>
      <c r="BB268" s="12">
        <f t="shared" si="20"/>
        <v>126.75</v>
      </c>
      <c r="BC268" s="12">
        <f t="shared" si="21"/>
        <v>91.75</v>
      </c>
      <c r="BD268" s="12">
        <f t="shared" si="19"/>
        <v>366375.25</v>
      </c>
      <c r="BE268" s="12">
        <f t="shared" si="22"/>
        <v>3993.1907356948227</v>
      </c>
    </row>
    <row r="269" spans="1:57" x14ac:dyDescent="0.25">
      <c r="A269" s="16" t="s">
        <v>198</v>
      </c>
      <c r="B269" s="12">
        <v>305800</v>
      </c>
      <c r="C269" s="12">
        <v>33</v>
      </c>
      <c r="D269" s="12">
        <v>33</v>
      </c>
      <c r="E269" s="12">
        <v>4</v>
      </c>
      <c r="F269" s="12">
        <v>389280</v>
      </c>
      <c r="G269" s="12">
        <v>77</v>
      </c>
      <c r="H269" s="12">
        <v>64</v>
      </c>
      <c r="I269" s="12">
        <v>11</v>
      </c>
      <c r="J269" s="12">
        <v>695080</v>
      </c>
      <c r="K269" s="12">
        <v>900000</v>
      </c>
      <c r="L269" s="12">
        <v>110</v>
      </c>
      <c r="M269" s="12">
        <v>97</v>
      </c>
      <c r="N269" s="12">
        <v>15</v>
      </c>
      <c r="O269" s="12">
        <v>7500</v>
      </c>
      <c r="P269" s="12">
        <v>33</v>
      </c>
      <c r="Q269" s="12">
        <v>29</v>
      </c>
      <c r="R269" s="12">
        <v>2</v>
      </c>
      <c r="S269" s="12">
        <v>98000</v>
      </c>
      <c r="T269" s="12">
        <v>77</v>
      </c>
      <c r="U269" s="12">
        <v>67</v>
      </c>
      <c r="V269" s="12">
        <v>6</v>
      </c>
      <c r="W269" s="12">
        <v>105500</v>
      </c>
      <c r="X269" s="12">
        <v>400000</v>
      </c>
      <c r="Y269" s="12">
        <v>110</v>
      </c>
      <c r="Z269" s="12">
        <v>96</v>
      </c>
      <c r="AA269" s="12">
        <v>8</v>
      </c>
      <c r="AB269" s="12">
        <v>58100</v>
      </c>
      <c r="AC269" s="12">
        <v>43</v>
      </c>
      <c r="AD269" s="12">
        <v>29</v>
      </c>
      <c r="AE269" s="12">
        <v>0</v>
      </c>
      <c r="AF269" s="12">
        <v>429000</v>
      </c>
      <c r="AG269" s="12">
        <v>99</v>
      </c>
      <c r="AH269" s="12">
        <v>74</v>
      </c>
      <c r="AI269" s="12">
        <v>13</v>
      </c>
      <c r="AJ269" s="12">
        <v>487100</v>
      </c>
      <c r="AK269" s="12">
        <v>700000</v>
      </c>
      <c r="AL269" s="12">
        <v>142</v>
      </c>
      <c r="AM269" s="12">
        <v>103</v>
      </c>
      <c r="AN269" s="12">
        <v>13</v>
      </c>
      <c r="AO269" s="12">
        <v>50805</v>
      </c>
      <c r="AP269" s="12">
        <v>43</v>
      </c>
      <c r="AQ269" s="12">
        <v>34</v>
      </c>
      <c r="AR269" s="12">
        <v>2</v>
      </c>
      <c r="AS269" s="12">
        <v>352080.22</v>
      </c>
      <c r="AT269" s="12">
        <v>99</v>
      </c>
      <c r="AU269" s="12">
        <v>73</v>
      </c>
      <c r="AV269" s="12">
        <v>3</v>
      </c>
      <c r="AW269" s="12">
        <v>402885.22</v>
      </c>
      <c r="AX269" s="12">
        <v>700000</v>
      </c>
      <c r="AY269" s="12">
        <v>142</v>
      </c>
      <c r="AZ269" s="12">
        <v>107</v>
      </c>
      <c r="BA269" s="12">
        <v>5</v>
      </c>
      <c r="BB269" s="12">
        <f t="shared" si="20"/>
        <v>100.75</v>
      </c>
      <c r="BC269" s="12">
        <f t="shared" si="21"/>
        <v>69.5</v>
      </c>
      <c r="BD269" s="12">
        <f t="shared" si="19"/>
        <v>317090.05499999999</v>
      </c>
      <c r="BE269" s="12">
        <f t="shared" si="22"/>
        <v>4562.4468345323739</v>
      </c>
    </row>
    <row r="270" spans="1:57" x14ac:dyDescent="0.25">
      <c r="A270" s="16" t="s">
        <v>270</v>
      </c>
      <c r="B270" s="12">
        <v>248366.87</v>
      </c>
      <c r="C270" s="12">
        <v>55</v>
      </c>
      <c r="D270" s="12">
        <v>48</v>
      </c>
      <c r="E270" s="12">
        <v>8</v>
      </c>
      <c r="F270" s="12">
        <v>714742.83</v>
      </c>
      <c r="G270" s="12">
        <v>156</v>
      </c>
      <c r="H270" s="12">
        <v>128</v>
      </c>
      <c r="I270" s="12">
        <v>33</v>
      </c>
      <c r="J270" s="12">
        <v>963109.7</v>
      </c>
      <c r="K270" s="12">
        <v>1970000</v>
      </c>
      <c r="L270" s="12">
        <v>211</v>
      </c>
      <c r="M270" s="12">
        <v>176</v>
      </c>
      <c r="N270" s="12">
        <v>41</v>
      </c>
      <c r="O270" s="12">
        <v>182572.1</v>
      </c>
      <c r="P270" s="12">
        <v>55</v>
      </c>
      <c r="Q270" s="12">
        <v>44</v>
      </c>
      <c r="R270" s="12">
        <v>5</v>
      </c>
      <c r="S270" s="12">
        <v>499622.79</v>
      </c>
      <c r="T270" s="12">
        <v>156</v>
      </c>
      <c r="U270" s="12">
        <v>125</v>
      </c>
      <c r="V270" s="12">
        <v>35</v>
      </c>
      <c r="W270" s="12">
        <v>682194.89</v>
      </c>
      <c r="X270" s="12">
        <v>2065000</v>
      </c>
      <c r="Y270" s="12">
        <v>211</v>
      </c>
      <c r="Z270" s="12">
        <v>169</v>
      </c>
      <c r="AA270" s="12">
        <v>40</v>
      </c>
      <c r="AB270" s="12">
        <v>107628.76</v>
      </c>
      <c r="AC270" s="12">
        <v>55</v>
      </c>
      <c r="AD270" s="12">
        <v>45</v>
      </c>
      <c r="AE270" s="12">
        <v>2</v>
      </c>
      <c r="AF270" s="12">
        <v>848471.24</v>
      </c>
      <c r="AG270" s="12">
        <v>155</v>
      </c>
      <c r="AH270" s="12">
        <v>125</v>
      </c>
      <c r="AI270" s="12">
        <v>20</v>
      </c>
      <c r="AJ270" s="12">
        <v>956100</v>
      </c>
      <c r="AK270" s="12">
        <v>1275000</v>
      </c>
      <c r="AL270" s="12">
        <v>210</v>
      </c>
      <c r="AM270" s="12">
        <v>170</v>
      </c>
      <c r="AN270" s="12">
        <v>22</v>
      </c>
      <c r="AO270" s="12">
        <v>34000</v>
      </c>
      <c r="AP270" s="12">
        <v>59</v>
      </c>
      <c r="AQ270" s="12">
        <v>46</v>
      </c>
      <c r="AR270" s="12">
        <v>4</v>
      </c>
      <c r="AS270" s="12">
        <v>125800</v>
      </c>
      <c r="AT270" s="12">
        <v>163</v>
      </c>
      <c r="AU270" s="12">
        <v>133</v>
      </c>
      <c r="AV270" s="12">
        <v>22</v>
      </c>
      <c r="AW270" s="12">
        <v>159800</v>
      </c>
      <c r="AX270" s="12">
        <v>1100000</v>
      </c>
      <c r="AY270" s="12">
        <v>222</v>
      </c>
      <c r="AZ270" s="12">
        <v>179</v>
      </c>
      <c r="BA270" s="12">
        <v>26</v>
      </c>
      <c r="BB270" s="12">
        <f t="shared" si="20"/>
        <v>173.5</v>
      </c>
      <c r="BC270" s="12">
        <f t="shared" si="21"/>
        <v>127.75</v>
      </c>
      <c r="BD270" s="12">
        <f t="shared" si="19"/>
        <v>547159.21499999997</v>
      </c>
      <c r="BE270" s="12">
        <f t="shared" si="22"/>
        <v>4283.0466927592952</v>
      </c>
    </row>
    <row r="271" spans="1:57" x14ac:dyDescent="0.25">
      <c r="A271" s="16" t="s">
        <v>77</v>
      </c>
      <c r="B271" s="12">
        <v>363559.38</v>
      </c>
      <c r="C271" s="12">
        <v>134</v>
      </c>
      <c r="D271" s="12">
        <v>126</v>
      </c>
      <c r="E271" s="12">
        <v>7</v>
      </c>
      <c r="F271" s="12">
        <v>296230</v>
      </c>
      <c r="G271" s="12">
        <v>234</v>
      </c>
      <c r="H271" s="12">
        <v>200</v>
      </c>
      <c r="I271" s="12">
        <v>47</v>
      </c>
      <c r="J271" s="12">
        <v>659789.38</v>
      </c>
      <c r="K271" s="12">
        <v>1100000</v>
      </c>
      <c r="L271" s="12">
        <v>368</v>
      </c>
      <c r="M271" s="12">
        <v>326</v>
      </c>
      <c r="N271" s="12">
        <v>54</v>
      </c>
      <c r="O271" s="12">
        <v>11840</v>
      </c>
      <c r="P271" s="12">
        <v>134</v>
      </c>
      <c r="Q271" s="12">
        <v>122</v>
      </c>
      <c r="R271" s="12">
        <v>11</v>
      </c>
      <c r="S271" s="12">
        <v>2038370</v>
      </c>
      <c r="T271" s="12">
        <v>235</v>
      </c>
      <c r="U271" s="12">
        <v>218</v>
      </c>
      <c r="V271" s="12">
        <v>44</v>
      </c>
      <c r="W271" s="12">
        <v>2050210</v>
      </c>
      <c r="X271" s="12">
        <v>1100000</v>
      </c>
      <c r="Y271" s="12">
        <v>369</v>
      </c>
      <c r="Z271" s="12">
        <v>340</v>
      </c>
      <c r="AA271" s="12">
        <v>55</v>
      </c>
      <c r="AB271" s="12">
        <v>0</v>
      </c>
      <c r="AC271" s="12">
        <v>132</v>
      </c>
      <c r="AD271" s="12">
        <v>115</v>
      </c>
      <c r="AE271" s="12">
        <v>6</v>
      </c>
      <c r="AF271" s="12">
        <v>999220</v>
      </c>
      <c r="AG271" s="12">
        <v>235</v>
      </c>
      <c r="AH271" s="12">
        <v>220</v>
      </c>
      <c r="AI271" s="12">
        <v>40</v>
      </c>
      <c r="AJ271" s="12">
        <v>999220</v>
      </c>
      <c r="AK271" s="12">
        <v>700000</v>
      </c>
      <c r="AL271" s="12">
        <v>367</v>
      </c>
      <c r="AM271" s="12">
        <v>335</v>
      </c>
      <c r="AN271" s="12">
        <v>46</v>
      </c>
      <c r="AO271" s="12">
        <v>0</v>
      </c>
      <c r="AP271" s="12">
        <v>132</v>
      </c>
      <c r="AQ271" s="12">
        <v>121</v>
      </c>
      <c r="AR271" s="12">
        <v>2</v>
      </c>
      <c r="AS271" s="12">
        <v>824085</v>
      </c>
      <c r="AT271" s="12">
        <v>236</v>
      </c>
      <c r="AU271" s="12">
        <v>222</v>
      </c>
      <c r="AV271" s="12">
        <v>18</v>
      </c>
      <c r="AW271" s="12">
        <v>824085</v>
      </c>
      <c r="AX271" s="12">
        <v>1000000</v>
      </c>
      <c r="AY271" s="12">
        <v>368</v>
      </c>
      <c r="AZ271" s="12">
        <v>343</v>
      </c>
      <c r="BA271" s="12">
        <v>20</v>
      </c>
      <c r="BB271" s="12">
        <f t="shared" si="20"/>
        <v>336</v>
      </c>
      <c r="BC271" s="12">
        <f t="shared" si="21"/>
        <v>215</v>
      </c>
      <c r="BD271" s="12">
        <f t="shared" si="19"/>
        <v>1039476.25</v>
      </c>
      <c r="BE271" s="12">
        <f t="shared" si="22"/>
        <v>4834.7732558139533</v>
      </c>
    </row>
    <row r="272" spans="1:57" x14ac:dyDescent="0.25">
      <c r="A272" s="16" t="s">
        <v>194</v>
      </c>
      <c r="B272" s="12">
        <v>347401</v>
      </c>
      <c r="C272" s="12">
        <v>51</v>
      </c>
      <c r="D272" s="12">
        <v>46</v>
      </c>
      <c r="E272" s="12">
        <v>1</v>
      </c>
      <c r="F272" s="12">
        <v>763929</v>
      </c>
      <c r="G272" s="12">
        <v>108</v>
      </c>
      <c r="H272" s="12">
        <v>104</v>
      </c>
      <c r="I272" s="12">
        <v>14</v>
      </c>
      <c r="J272" s="12">
        <v>1111330</v>
      </c>
      <c r="K272" s="12">
        <v>1045000</v>
      </c>
      <c r="L272" s="12">
        <v>159</v>
      </c>
      <c r="M272" s="12">
        <v>150</v>
      </c>
      <c r="N272" s="12">
        <v>15</v>
      </c>
      <c r="O272" s="12">
        <v>95210.8</v>
      </c>
      <c r="P272" s="12">
        <v>51</v>
      </c>
      <c r="Q272" s="12">
        <v>49</v>
      </c>
      <c r="R272" s="12">
        <v>0</v>
      </c>
      <c r="S272" s="12">
        <v>0</v>
      </c>
      <c r="T272" s="12">
        <v>107</v>
      </c>
      <c r="U272" s="12">
        <v>107</v>
      </c>
      <c r="V272" s="12">
        <v>11</v>
      </c>
      <c r="W272" s="12">
        <v>95210.8</v>
      </c>
      <c r="X272" s="12">
        <v>1600000</v>
      </c>
      <c r="Y272" s="12">
        <v>158</v>
      </c>
      <c r="Z272" s="12">
        <v>156</v>
      </c>
      <c r="AA272" s="12">
        <v>11</v>
      </c>
      <c r="AB272" s="12">
        <v>74100</v>
      </c>
      <c r="AC272" s="12">
        <v>51</v>
      </c>
      <c r="AD272" s="12">
        <v>51</v>
      </c>
      <c r="AE272" s="12">
        <v>6</v>
      </c>
      <c r="AF272" s="12">
        <v>1141070.33</v>
      </c>
      <c r="AG272" s="12">
        <v>107</v>
      </c>
      <c r="AH272" s="12">
        <v>106</v>
      </c>
      <c r="AI272" s="12">
        <v>17</v>
      </c>
      <c r="AJ272" s="12">
        <v>1215170.33</v>
      </c>
      <c r="AK272" s="12">
        <v>1177000</v>
      </c>
      <c r="AL272" s="12">
        <v>158</v>
      </c>
      <c r="AM272" s="12">
        <v>157</v>
      </c>
      <c r="AN272" s="12">
        <v>23</v>
      </c>
      <c r="AO272" s="12">
        <v>0</v>
      </c>
      <c r="AP272" s="12">
        <v>51</v>
      </c>
      <c r="AQ272" s="12">
        <v>45</v>
      </c>
      <c r="AR272" s="12">
        <v>0</v>
      </c>
      <c r="AS272" s="12">
        <v>0</v>
      </c>
      <c r="AT272" s="12">
        <v>107</v>
      </c>
      <c r="AU272" s="12">
        <v>104</v>
      </c>
      <c r="AV272" s="12">
        <v>10</v>
      </c>
      <c r="AW272" s="12">
        <v>0</v>
      </c>
      <c r="AX272" s="12">
        <v>790000</v>
      </c>
      <c r="AY272" s="12">
        <v>158</v>
      </c>
      <c r="AZ272" s="12">
        <v>149</v>
      </c>
      <c r="BA272" s="12">
        <v>10</v>
      </c>
      <c r="BB272" s="12">
        <f t="shared" si="20"/>
        <v>153</v>
      </c>
      <c r="BC272" s="12">
        <f t="shared" si="21"/>
        <v>105.25</v>
      </c>
      <c r="BD272" s="12">
        <f t="shared" si="19"/>
        <v>476249.83250000002</v>
      </c>
      <c r="BE272" s="12">
        <f t="shared" si="22"/>
        <v>4524.9390261282661</v>
      </c>
    </row>
    <row r="273" spans="1:57" x14ac:dyDescent="0.25">
      <c r="A273" s="16" t="s">
        <v>212</v>
      </c>
      <c r="B273" s="12">
        <v>201462</v>
      </c>
      <c r="C273" s="12">
        <v>24</v>
      </c>
      <c r="D273" s="12">
        <v>23</v>
      </c>
      <c r="E273" s="12">
        <v>1</v>
      </c>
      <c r="F273" s="12">
        <v>604128</v>
      </c>
      <c r="G273" s="12">
        <v>70</v>
      </c>
      <c r="H273" s="12">
        <v>69</v>
      </c>
      <c r="I273" s="12">
        <v>6</v>
      </c>
      <c r="J273" s="12">
        <v>805590</v>
      </c>
      <c r="K273" s="12">
        <v>930000</v>
      </c>
      <c r="L273" s="12">
        <v>94</v>
      </c>
      <c r="M273" s="12">
        <v>92</v>
      </c>
      <c r="N273" s="12">
        <v>7</v>
      </c>
      <c r="O273" s="12">
        <v>233367.58</v>
      </c>
      <c r="P273" s="12">
        <v>24</v>
      </c>
      <c r="Q273" s="12">
        <v>24</v>
      </c>
      <c r="R273" s="12">
        <v>2</v>
      </c>
      <c r="S273" s="12">
        <v>233708</v>
      </c>
      <c r="T273" s="12">
        <v>69</v>
      </c>
      <c r="U273" s="12">
        <v>69</v>
      </c>
      <c r="V273" s="12">
        <v>6</v>
      </c>
      <c r="W273" s="12">
        <v>467075.57999999996</v>
      </c>
      <c r="X273" s="12">
        <v>863000</v>
      </c>
      <c r="Y273" s="12">
        <v>93</v>
      </c>
      <c r="Z273" s="12">
        <v>93</v>
      </c>
      <c r="AA273" s="12">
        <v>8</v>
      </c>
      <c r="AB273" s="12">
        <v>106150</v>
      </c>
      <c r="AC273" s="12">
        <v>25</v>
      </c>
      <c r="AD273" s="12">
        <v>22</v>
      </c>
      <c r="AE273" s="12">
        <v>2</v>
      </c>
      <c r="AF273" s="12">
        <v>309545</v>
      </c>
      <c r="AG273" s="12">
        <v>71</v>
      </c>
      <c r="AH273" s="12">
        <v>69</v>
      </c>
      <c r="AI273" s="12">
        <v>11</v>
      </c>
      <c r="AJ273" s="12">
        <v>415695</v>
      </c>
      <c r="AK273" s="12">
        <v>866000</v>
      </c>
      <c r="AL273" s="12">
        <v>96</v>
      </c>
      <c r="AM273" s="12">
        <v>91</v>
      </c>
      <c r="AN273" s="12">
        <v>13</v>
      </c>
      <c r="AO273" s="12">
        <v>0</v>
      </c>
      <c r="AP273" s="12">
        <v>25</v>
      </c>
      <c r="AQ273" s="12">
        <v>21</v>
      </c>
      <c r="AR273" s="12">
        <v>1</v>
      </c>
      <c r="AS273" s="12">
        <v>0</v>
      </c>
      <c r="AT273" s="12">
        <v>71</v>
      </c>
      <c r="AU273" s="12">
        <v>71</v>
      </c>
      <c r="AV273" s="12">
        <v>4</v>
      </c>
      <c r="AW273" s="12">
        <v>0</v>
      </c>
      <c r="AX273" s="12">
        <v>461200</v>
      </c>
      <c r="AY273" s="12">
        <v>96</v>
      </c>
      <c r="AZ273" s="12">
        <v>92</v>
      </c>
      <c r="BA273" s="12">
        <v>5</v>
      </c>
      <c r="BB273" s="12">
        <f t="shared" si="20"/>
        <v>92</v>
      </c>
      <c r="BC273" s="12">
        <f t="shared" si="21"/>
        <v>69.5</v>
      </c>
      <c r="BD273" s="12">
        <f t="shared" si="19"/>
        <v>286845.25</v>
      </c>
      <c r="BE273" s="12">
        <f t="shared" si="22"/>
        <v>4127.2697841726622</v>
      </c>
    </row>
    <row r="274" spans="1:57" x14ac:dyDescent="0.25">
      <c r="A274" s="16" t="s">
        <v>271</v>
      </c>
      <c r="B274" s="12">
        <v>212667</v>
      </c>
      <c r="C274" s="12">
        <v>21</v>
      </c>
      <c r="D274" s="12">
        <v>21</v>
      </c>
      <c r="E274" s="12">
        <v>1</v>
      </c>
      <c r="F274" s="12">
        <v>472346</v>
      </c>
      <c r="G274" s="12">
        <v>56</v>
      </c>
      <c r="H274" s="12">
        <v>50</v>
      </c>
      <c r="I274" s="12">
        <v>12</v>
      </c>
      <c r="J274" s="12">
        <v>685013</v>
      </c>
      <c r="K274" s="12">
        <v>740000</v>
      </c>
      <c r="L274" s="12">
        <v>77</v>
      </c>
      <c r="M274" s="12">
        <v>71</v>
      </c>
      <c r="N274" s="12">
        <v>13</v>
      </c>
      <c r="O274" s="12">
        <v>38000</v>
      </c>
      <c r="P274" s="12">
        <v>21</v>
      </c>
      <c r="Q274" s="12">
        <v>20</v>
      </c>
      <c r="R274" s="12">
        <v>2</v>
      </c>
      <c r="S274" s="12">
        <v>0</v>
      </c>
      <c r="T274" s="12">
        <v>55</v>
      </c>
      <c r="U274" s="12">
        <v>52</v>
      </c>
      <c r="V274" s="12">
        <v>15</v>
      </c>
      <c r="W274" s="12">
        <v>38000</v>
      </c>
      <c r="X274" s="12">
        <v>613500</v>
      </c>
      <c r="Y274" s="12">
        <v>76</v>
      </c>
      <c r="Z274" s="12">
        <v>72</v>
      </c>
      <c r="AA274" s="12">
        <v>17</v>
      </c>
      <c r="AB274" s="12">
        <v>94664</v>
      </c>
      <c r="AC274" s="12">
        <v>22</v>
      </c>
      <c r="AD274" s="12">
        <v>19</v>
      </c>
      <c r="AE274" s="12">
        <v>2</v>
      </c>
      <c r="AF274" s="12">
        <v>241784</v>
      </c>
      <c r="AG274" s="12">
        <v>57</v>
      </c>
      <c r="AH274" s="12">
        <v>52</v>
      </c>
      <c r="AI274" s="12">
        <v>12</v>
      </c>
      <c r="AJ274" s="12">
        <v>336448</v>
      </c>
      <c r="AK274" s="12">
        <v>650000</v>
      </c>
      <c r="AL274" s="12">
        <v>79</v>
      </c>
      <c r="AM274" s="12">
        <v>71</v>
      </c>
      <c r="AN274" s="12">
        <v>14</v>
      </c>
      <c r="AO274" s="12">
        <v>27176.42</v>
      </c>
      <c r="AP274" s="12">
        <v>22</v>
      </c>
      <c r="AQ274" s="12">
        <v>20</v>
      </c>
      <c r="AR274" s="12">
        <v>1</v>
      </c>
      <c r="AS274" s="12">
        <v>196125.71</v>
      </c>
      <c r="AT274" s="12">
        <v>57</v>
      </c>
      <c r="AU274" s="12">
        <v>52</v>
      </c>
      <c r="AV274" s="12">
        <v>2</v>
      </c>
      <c r="AW274" s="12">
        <v>223302.13</v>
      </c>
      <c r="AX274" s="12">
        <v>362000</v>
      </c>
      <c r="AY274" s="12">
        <v>79</v>
      </c>
      <c r="AZ274" s="12">
        <v>72</v>
      </c>
      <c r="BA274" s="12">
        <v>3</v>
      </c>
      <c r="BB274" s="12">
        <f t="shared" si="20"/>
        <v>71.5</v>
      </c>
      <c r="BC274" s="12">
        <f t="shared" si="21"/>
        <v>51.5</v>
      </c>
      <c r="BD274" s="12">
        <f t="shared" si="19"/>
        <v>227563.92749999999</v>
      </c>
      <c r="BE274" s="12">
        <f t="shared" si="22"/>
        <v>4418.7170388349514</v>
      </c>
    </row>
    <row r="275" spans="1:57" x14ac:dyDescent="0.25">
      <c r="A275" s="16" t="s">
        <v>233</v>
      </c>
      <c r="B275" s="12">
        <v>0</v>
      </c>
      <c r="C275" s="12">
        <v>25</v>
      </c>
      <c r="D275" s="12">
        <v>21</v>
      </c>
      <c r="E275" s="12">
        <v>0</v>
      </c>
      <c r="F275" s="12">
        <v>452968.67</v>
      </c>
      <c r="G275" s="12">
        <v>68</v>
      </c>
      <c r="H275" s="12">
        <v>65</v>
      </c>
      <c r="I275" s="12">
        <v>4</v>
      </c>
      <c r="J275" s="12">
        <v>452968.67</v>
      </c>
      <c r="K275" s="12">
        <v>1136000</v>
      </c>
      <c r="L275" s="12">
        <v>93</v>
      </c>
      <c r="M275" s="12">
        <v>86</v>
      </c>
      <c r="N275" s="12">
        <v>4</v>
      </c>
      <c r="O275" s="12">
        <v>0</v>
      </c>
      <c r="P275" s="12">
        <v>25</v>
      </c>
      <c r="Q275" s="12">
        <v>19</v>
      </c>
      <c r="R275" s="12">
        <v>3</v>
      </c>
      <c r="S275" s="12">
        <v>0</v>
      </c>
      <c r="T275" s="12">
        <v>67</v>
      </c>
      <c r="U275" s="12">
        <v>64</v>
      </c>
      <c r="V275" s="12">
        <v>9</v>
      </c>
      <c r="W275" s="12">
        <v>0</v>
      </c>
      <c r="X275" s="12">
        <v>1363000</v>
      </c>
      <c r="Y275" s="12">
        <v>92</v>
      </c>
      <c r="Z275" s="12">
        <v>83</v>
      </c>
      <c r="AA275" s="12">
        <v>12</v>
      </c>
      <c r="AB275" s="12">
        <v>0</v>
      </c>
      <c r="AC275" s="12">
        <v>26</v>
      </c>
      <c r="AD275" s="12">
        <v>20</v>
      </c>
      <c r="AE275" s="12">
        <v>0</v>
      </c>
      <c r="AF275" s="12">
        <v>392841.84</v>
      </c>
      <c r="AG275" s="12">
        <v>69</v>
      </c>
      <c r="AH275" s="12">
        <v>64</v>
      </c>
      <c r="AI275" s="12">
        <v>4</v>
      </c>
      <c r="AJ275" s="12">
        <v>392841.84</v>
      </c>
      <c r="AK275" s="12">
        <v>600000</v>
      </c>
      <c r="AL275" s="12">
        <v>95</v>
      </c>
      <c r="AM275" s="12">
        <v>84</v>
      </c>
      <c r="AN275" s="12">
        <v>4</v>
      </c>
      <c r="AO275" s="12">
        <v>54000</v>
      </c>
      <c r="AP275" s="12">
        <v>26</v>
      </c>
      <c r="AQ275" s="12">
        <v>21</v>
      </c>
      <c r="AR275" s="12">
        <v>0</v>
      </c>
      <c r="AS275" s="12">
        <v>249375</v>
      </c>
      <c r="AT275" s="12">
        <v>69</v>
      </c>
      <c r="AU275" s="12">
        <v>66</v>
      </c>
      <c r="AV275" s="12">
        <v>2</v>
      </c>
      <c r="AW275" s="12">
        <v>303375</v>
      </c>
      <c r="AX275" s="12">
        <v>432000</v>
      </c>
      <c r="AY275" s="12">
        <v>95</v>
      </c>
      <c r="AZ275" s="12">
        <v>87</v>
      </c>
      <c r="BA275" s="12">
        <v>2</v>
      </c>
      <c r="BB275" s="12">
        <f t="shared" si="20"/>
        <v>85</v>
      </c>
      <c r="BC275" s="12">
        <f t="shared" si="21"/>
        <v>64.75</v>
      </c>
      <c r="BD275" s="12">
        <f t="shared" si="19"/>
        <v>273796.3775</v>
      </c>
      <c r="BE275" s="12">
        <f t="shared" si="22"/>
        <v>4228.5154826254829</v>
      </c>
    </row>
    <row r="276" spans="1:57" x14ac:dyDescent="0.25">
      <c r="A276" s="16" t="s">
        <v>190</v>
      </c>
      <c r="B276" s="12">
        <v>246400</v>
      </c>
      <c r="C276" s="12">
        <v>31</v>
      </c>
      <c r="D276" s="12">
        <v>26</v>
      </c>
      <c r="E276" s="12">
        <v>1</v>
      </c>
      <c r="F276" s="12">
        <v>640600</v>
      </c>
      <c r="G276" s="12">
        <v>75</v>
      </c>
      <c r="H276" s="12">
        <v>67</v>
      </c>
      <c r="I276" s="12">
        <v>7</v>
      </c>
      <c r="J276" s="12">
        <v>887000</v>
      </c>
      <c r="K276" s="12">
        <v>1050000</v>
      </c>
      <c r="L276" s="12">
        <v>106</v>
      </c>
      <c r="M276" s="12">
        <v>93</v>
      </c>
      <c r="N276" s="12">
        <v>8</v>
      </c>
      <c r="O276" s="12">
        <v>36720</v>
      </c>
      <c r="P276" s="12">
        <v>31</v>
      </c>
      <c r="Q276" s="12">
        <v>28</v>
      </c>
      <c r="R276" s="12">
        <v>1</v>
      </c>
      <c r="S276" s="12">
        <v>0</v>
      </c>
      <c r="T276" s="12">
        <v>74</v>
      </c>
      <c r="U276" s="12">
        <v>69</v>
      </c>
      <c r="V276" s="12">
        <v>11</v>
      </c>
      <c r="W276" s="12">
        <v>36720</v>
      </c>
      <c r="X276" s="12">
        <v>960000</v>
      </c>
      <c r="Y276" s="12">
        <v>105</v>
      </c>
      <c r="Z276" s="12">
        <v>97</v>
      </c>
      <c r="AA276" s="12">
        <v>12</v>
      </c>
      <c r="AB276" s="12">
        <v>230500</v>
      </c>
      <c r="AC276" s="12">
        <v>31</v>
      </c>
      <c r="AD276" s="12">
        <v>29</v>
      </c>
      <c r="AE276" s="12">
        <v>1</v>
      </c>
      <c r="AF276" s="12">
        <v>339500</v>
      </c>
      <c r="AG276" s="12">
        <v>75</v>
      </c>
      <c r="AH276" s="12">
        <v>68</v>
      </c>
      <c r="AI276" s="12">
        <v>9</v>
      </c>
      <c r="AJ276" s="12">
        <v>570000</v>
      </c>
      <c r="AK276" s="12">
        <v>530000</v>
      </c>
      <c r="AL276" s="12">
        <v>106</v>
      </c>
      <c r="AM276" s="12">
        <v>97</v>
      </c>
      <c r="AN276" s="12">
        <v>10</v>
      </c>
      <c r="AO276" s="12">
        <v>114550</v>
      </c>
      <c r="AP276" s="12">
        <v>32</v>
      </c>
      <c r="AQ276" s="12">
        <v>29</v>
      </c>
      <c r="AR276" s="12">
        <v>0</v>
      </c>
      <c r="AS276" s="12">
        <v>272550</v>
      </c>
      <c r="AT276" s="12">
        <v>77</v>
      </c>
      <c r="AU276" s="12">
        <v>70</v>
      </c>
      <c r="AV276" s="12">
        <v>3</v>
      </c>
      <c r="AW276" s="12">
        <v>387100</v>
      </c>
      <c r="AX276" s="12">
        <v>700000</v>
      </c>
      <c r="AY276" s="12">
        <v>109</v>
      </c>
      <c r="AZ276" s="12">
        <v>99</v>
      </c>
      <c r="BA276" s="12">
        <v>3</v>
      </c>
      <c r="BB276" s="12">
        <f t="shared" si="20"/>
        <v>96.5</v>
      </c>
      <c r="BC276" s="12">
        <f t="shared" si="21"/>
        <v>68.5</v>
      </c>
      <c r="BD276" s="12">
        <f t="shared" si="19"/>
        <v>313162.5</v>
      </c>
      <c r="BE276" s="12">
        <f t="shared" si="22"/>
        <v>4571.7153284671531</v>
      </c>
    </row>
    <row r="277" spans="1:57" x14ac:dyDescent="0.25">
      <c r="A277" s="16" t="s">
        <v>236</v>
      </c>
      <c r="B277" s="12">
        <v>227500</v>
      </c>
      <c r="C277" s="12">
        <v>35</v>
      </c>
      <c r="D277" s="12">
        <v>31</v>
      </c>
      <c r="E277" s="12">
        <v>3</v>
      </c>
      <c r="F277" s="12">
        <v>614500</v>
      </c>
      <c r="G277" s="12">
        <v>94</v>
      </c>
      <c r="H277" s="12">
        <v>90</v>
      </c>
      <c r="I277" s="12">
        <v>11</v>
      </c>
      <c r="J277" s="12">
        <v>842000</v>
      </c>
      <c r="K277" s="12">
        <v>1140000</v>
      </c>
      <c r="L277" s="12">
        <v>129</v>
      </c>
      <c r="M277" s="12">
        <v>121</v>
      </c>
      <c r="N277" s="12">
        <v>14</v>
      </c>
      <c r="O277" s="12">
        <v>212500</v>
      </c>
      <c r="P277" s="12">
        <v>35</v>
      </c>
      <c r="Q277" s="12">
        <v>32</v>
      </c>
      <c r="R277" s="12">
        <v>3</v>
      </c>
      <c r="S277" s="12">
        <v>437500</v>
      </c>
      <c r="T277" s="12">
        <v>94</v>
      </c>
      <c r="U277" s="12">
        <v>93</v>
      </c>
      <c r="V277" s="12">
        <v>8</v>
      </c>
      <c r="W277" s="12">
        <v>650000</v>
      </c>
      <c r="X277" s="12">
        <v>855000</v>
      </c>
      <c r="Y277" s="12">
        <v>129</v>
      </c>
      <c r="Z277" s="12">
        <v>125</v>
      </c>
      <c r="AA277" s="12">
        <v>11</v>
      </c>
      <c r="AB277" s="12">
        <v>228500</v>
      </c>
      <c r="AC277" s="12">
        <v>36</v>
      </c>
      <c r="AD277" s="12">
        <v>32</v>
      </c>
      <c r="AE277" s="12">
        <v>2</v>
      </c>
      <c r="AF277" s="12">
        <v>547000</v>
      </c>
      <c r="AG277" s="12">
        <v>96</v>
      </c>
      <c r="AH277" s="12">
        <v>91</v>
      </c>
      <c r="AI277" s="12">
        <v>10</v>
      </c>
      <c r="AJ277" s="12">
        <v>775500</v>
      </c>
      <c r="AK277" s="12">
        <v>855000</v>
      </c>
      <c r="AL277" s="12">
        <v>132</v>
      </c>
      <c r="AM277" s="12">
        <v>123</v>
      </c>
      <c r="AN277" s="12">
        <v>12</v>
      </c>
      <c r="AO277" s="12">
        <v>6500</v>
      </c>
      <c r="AP277" s="12">
        <v>36</v>
      </c>
      <c r="AQ277" s="12">
        <v>32</v>
      </c>
      <c r="AR277" s="12">
        <v>3</v>
      </c>
      <c r="AS277" s="12">
        <v>0</v>
      </c>
      <c r="AT277" s="12">
        <v>96</v>
      </c>
      <c r="AU277" s="12">
        <v>96</v>
      </c>
      <c r="AV277" s="12">
        <v>2</v>
      </c>
      <c r="AW277" s="12">
        <v>6500</v>
      </c>
      <c r="AX277" s="12">
        <v>855000</v>
      </c>
      <c r="AY277" s="12">
        <v>132</v>
      </c>
      <c r="AZ277" s="12">
        <v>128</v>
      </c>
      <c r="BA277" s="12">
        <v>5</v>
      </c>
      <c r="BB277" s="12">
        <f t="shared" si="20"/>
        <v>124.25</v>
      </c>
      <c r="BC277" s="12">
        <f t="shared" si="21"/>
        <v>92.5</v>
      </c>
      <c r="BD277" s="12">
        <f t="shared" si="19"/>
        <v>399750</v>
      </c>
      <c r="BE277" s="12">
        <f t="shared" si="22"/>
        <v>4321.6216216216217</v>
      </c>
    </row>
    <row r="278" spans="1:57" x14ac:dyDescent="0.25">
      <c r="A278" s="16" t="s">
        <v>222</v>
      </c>
      <c r="B278" s="12">
        <v>122840</v>
      </c>
      <c r="C278" s="12">
        <v>23</v>
      </c>
      <c r="D278" s="12">
        <v>20</v>
      </c>
      <c r="E278" s="12">
        <v>1</v>
      </c>
      <c r="F278" s="12">
        <v>438825</v>
      </c>
      <c r="G278" s="12">
        <v>72</v>
      </c>
      <c r="H278" s="12">
        <v>69</v>
      </c>
      <c r="I278" s="12">
        <v>2</v>
      </c>
      <c r="J278" s="12">
        <v>561665</v>
      </c>
      <c r="K278" s="12">
        <v>579000</v>
      </c>
      <c r="L278" s="12">
        <v>95</v>
      </c>
      <c r="M278" s="12">
        <v>89</v>
      </c>
      <c r="N278" s="12">
        <v>3</v>
      </c>
      <c r="O278" s="12">
        <v>39576</v>
      </c>
      <c r="P278" s="12">
        <v>23</v>
      </c>
      <c r="Q278" s="12">
        <v>22</v>
      </c>
      <c r="R278" s="12">
        <v>0</v>
      </c>
      <c r="S278" s="12">
        <v>51900</v>
      </c>
      <c r="T278" s="12">
        <v>71</v>
      </c>
      <c r="U278" s="12">
        <v>71</v>
      </c>
      <c r="V278" s="12">
        <v>8</v>
      </c>
      <c r="W278" s="12">
        <v>91476</v>
      </c>
      <c r="X278" s="12">
        <v>874000</v>
      </c>
      <c r="Y278" s="12">
        <v>94</v>
      </c>
      <c r="Z278" s="12">
        <v>93</v>
      </c>
      <c r="AA278" s="12">
        <v>8</v>
      </c>
      <c r="AB278" s="12">
        <v>35886.959999999999</v>
      </c>
      <c r="AC278" s="12">
        <v>24</v>
      </c>
      <c r="AD278" s="12">
        <v>21</v>
      </c>
      <c r="AE278" s="12">
        <v>3</v>
      </c>
      <c r="AF278" s="12">
        <v>384149</v>
      </c>
      <c r="AG278" s="12">
        <v>73</v>
      </c>
      <c r="AH278" s="12">
        <v>69</v>
      </c>
      <c r="AI278" s="12">
        <v>18</v>
      </c>
      <c r="AJ278" s="12">
        <v>420035.96</v>
      </c>
      <c r="AK278" s="12">
        <v>711500</v>
      </c>
      <c r="AL278" s="12">
        <v>97</v>
      </c>
      <c r="AM278" s="12">
        <v>90</v>
      </c>
      <c r="AN278" s="12">
        <v>21</v>
      </c>
      <c r="AO278" s="12">
        <v>35538.959999999999</v>
      </c>
      <c r="AP278" s="12">
        <v>24</v>
      </c>
      <c r="AQ278" s="12">
        <v>19</v>
      </c>
      <c r="AR278" s="12">
        <v>0</v>
      </c>
      <c r="AS278" s="12">
        <v>308700</v>
      </c>
      <c r="AT278" s="12">
        <v>73</v>
      </c>
      <c r="AU278" s="12">
        <v>66</v>
      </c>
      <c r="AV278" s="12">
        <v>3</v>
      </c>
      <c r="AW278" s="12">
        <v>344238.96</v>
      </c>
      <c r="AX278" s="12">
        <v>1194000</v>
      </c>
      <c r="AY278" s="12">
        <v>97</v>
      </c>
      <c r="AZ278" s="12">
        <v>85</v>
      </c>
      <c r="BA278" s="12">
        <v>3</v>
      </c>
      <c r="BB278" s="12">
        <f t="shared" si="20"/>
        <v>89.25</v>
      </c>
      <c r="BC278" s="12">
        <f t="shared" si="21"/>
        <v>68.75</v>
      </c>
      <c r="BD278" s="12">
        <f t="shared" si="19"/>
        <v>295893.5</v>
      </c>
      <c r="BE278" s="12">
        <f t="shared" si="22"/>
        <v>4303.9054545454546</v>
      </c>
    </row>
    <row r="279" spans="1:57" x14ac:dyDescent="0.25">
      <c r="A279" s="16" t="s">
        <v>272</v>
      </c>
      <c r="B279" s="12">
        <v>641778.48</v>
      </c>
      <c r="C279" s="12">
        <v>59</v>
      </c>
      <c r="D279" s="12">
        <v>56</v>
      </c>
      <c r="E279" s="12">
        <v>3</v>
      </c>
      <c r="F279" s="12">
        <v>1211810</v>
      </c>
      <c r="G279" s="12">
        <v>150</v>
      </c>
      <c r="H279" s="12">
        <v>128</v>
      </c>
      <c r="I279" s="12">
        <v>36</v>
      </c>
      <c r="J279" s="12">
        <v>1853588.48</v>
      </c>
      <c r="K279" s="12">
        <v>2090000</v>
      </c>
      <c r="L279" s="12">
        <v>209</v>
      </c>
      <c r="M279" s="12">
        <v>184</v>
      </c>
      <c r="N279" s="12">
        <v>39</v>
      </c>
      <c r="O279" s="12">
        <v>294934</v>
      </c>
      <c r="P279" s="12">
        <v>59</v>
      </c>
      <c r="Q279" s="12">
        <v>56</v>
      </c>
      <c r="R279" s="12">
        <v>1</v>
      </c>
      <c r="S279" s="12">
        <v>613028</v>
      </c>
      <c r="T279" s="12">
        <v>149</v>
      </c>
      <c r="U279" s="12">
        <v>135</v>
      </c>
      <c r="V279" s="12">
        <v>26</v>
      </c>
      <c r="W279" s="12">
        <v>907962</v>
      </c>
      <c r="X279" s="12">
        <v>2195000</v>
      </c>
      <c r="Y279" s="12">
        <v>208</v>
      </c>
      <c r="Z279" s="12">
        <v>191</v>
      </c>
      <c r="AA279" s="12">
        <v>27</v>
      </c>
      <c r="AB279" s="12">
        <v>148242</v>
      </c>
      <c r="AC279" s="12">
        <v>61</v>
      </c>
      <c r="AD279" s="12">
        <v>58</v>
      </c>
      <c r="AE279" s="12">
        <v>3</v>
      </c>
      <c r="AF279" s="12">
        <v>703797</v>
      </c>
      <c r="AG279" s="12">
        <v>153</v>
      </c>
      <c r="AH279" s="12">
        <v>140</v>
      </c>
      <c r="AI279" s="12">
        <v>26</v>
      </c>
      <c r="AJ279" s="12">
        <v>852039</v>
      </c>
      <c r="AK279" s="12">
        <v>1874500</v>
      </c>
      <c r="AL279" s="12">
        <v>214</v>
      </c>
      <c r="AM279" s="12">
        <v>198</v>
      </c>
      <c r="AN279" s="12">
        <v>29</v>
      </c>
      <c r="AO279" s="12">
        <v>0</v>
      </c>
      <c r="AP279" s="12">
        <v>61</v>
      </c>
      <c r="AQ279" s="12">
        <v>57</v>
      </c>
      <c r="AR279" s="12">
        <v>0</v>
      </c>
      <c r="AS279" s="12">
        <v>0</v>
      </c>
      <c r="AT279" s="12">
        <v>153</v>
      </c>
      <c r="AU279" s="12">
        <v>133</v>
      </c>
      <c r="AV279" s="12">
        <v>12</v>
      </c>
      <c r="AW279" s="12">
        <v>0</v>
      </c>
      <c r="AX279" s="12">
        <v>2750000</v>
      </c>
      <c r="AY279" s="12">
        <v>214</v>
      </c>
      <c r="AZ279" s="12">
        <v>190</v>
      </c>
      <c r="BA279" s="12">
        <v>12</v>
      </c>
      <c r="BB279" s="12">
        <f t="shared" si="20"/>
        <v>190.75</v>
      </c>
      <c r="BC279" s="12">
        <f t="shared" si="21"/>
        <v>134</v>
      </c>
      <c r="BD279" s="12">
        <f t="shared" si="19"/>
        <v>632158.75</v>
      </c>
      <c r="BE279" s="12">
        <f t="shared" si="22"/>
        <v>4717.6026119402986</v>
      </c>
    </row>
    <row r="280" spans="1:57" x14ac:dyDescent="0.25">
      <c r="A280" s="16" t="s">
        <v>238</v>
      </c>
      <c r="B280" s="12">
        <v>0</v>
      </c>
      <c r="C280" s="12">
        <v>7</v>
      </c>
      <c r="D280" s="12">
        <v>6</v>
      </c>
      <c r="E280" s="12">
        <v>0</v>
      </c>
      <c r="F280" s="12">
        <v>0</v>
      </c>
      <c r="G280" s="12">
        <v>23</v>
      </c>
      <c r="H280" s="12">
        <v>18</v>
      </c>
      <c r="I280" s="12">
        <v>4</v>
      </c>
      <c r="J280" s="12">
        <v>0</v>
      </c>
      <c r="K280" s="12">
        <v>0</v>
      </c>
      <c r="L280" s="12">
        <v>30</v>
      </c>
      <c r="M280" s="12">
        <v>24</v>
      </c>
      <c r="N280" s="12">
        <v>4</v>
      </c>
      <c r="O280" s="12">
        <v>71046.789999999994</v>
      </c>
      <c r="P280" s="12">
        <v>7</v>
      </c>
      <c r="Q280" s="12">
        <v>6</v>
      </c>
      <c r="R280" s="12">
        <v>1</v>
      </c>
      <c r="S280" s="12">
        <v>0</v>
      </c>
      <c r="T280" s="12">
        <v>23</v>
      </c>
      <c r="U280" s="12">
        <v>21</v>
      </c>
      <c r="V280" s="12">
        <v>8</v>
      </c>
      <c r="W280" s="12">
        <v>71046.789999999994</v>
      </c>
      <c r="X280" s="12">
        <v>0</v>
      </c>
      <c r="Y280" s="12">
        <v>30</v>
      </c>
      <c r="Z280" s="12">
        <v>27</v>
      </c>
      <c r="AA280" s="12">
        <v>9</v>
      </c>
      <c r="AB280" s="12">
        <v>0</v>
      </c>
      <c r="AC280" s="12">
        <v>8</v>
      </c>
      <c r="AD280" s="12">
        <v>6</v>
      </c>
      <c r="AE280" s="12">
        <v>0</v>
      </c>
      <c r="AF280" s="12">
        <v>372503</v>
      </c>
      <c r="AG280" s="12">
        <v>27</v>
      </c>
      <c r="AH280" s="12">
        <v>22</v>
      </c>
      <c r="AI280" s="12">
        <v>5</v>
      </c>
      <c r="AJ280" s="12">
        <v>372503</v>
      </c>
      <c r="AK280" s="12">
        <v>0</v>
      </c>
      <c r="AL280" s="12">
        <v>35</v>
      </c>
      <c r="AM280" s="12">
        <v>28</v>
      </c>
      <c r="AN280" s="12">
        <v>5</v>
      </c>
      <c r="AO280" s="12">
        <v>0</v>
      </c>
      <c r="AP280" s="12">
        <v>8</v>
      </c>
      <c r="AQ280" s="12">
        <v>6</v>
      </c>
      <c r="AR280" s="12">
        <v>0</v>
      </c>
      <c r="AS280" s="12">
        <v>0</v>
      </c>
      <c r="AT280" s="12">
        <v>27</v>
      </c>
      <c r="AU280" s="12">
        <v>25</v>
      </c>
      <c r="AV280" s="12">
        <v>1</v>
      </c>
      <c r="AW280" s="12">
        <v>0</v>
      </c>
      <c r="AX280" s="12">
        <v>500000</v>
      </c>
      <c r="AY280" s="12">
        <v>35</v>
      </c>
      <c r="AZ280" s="12">
        <v>31</v>
      </c>
      <c r="BA280" s="12">
        <v>1</v>
      </c>
      <c r="BB280" s="12">
        <f t="shared" si="20"/>
        <v>27.5</v>
      </c>
      <c r="BC280" s="12">
        <f t="shared" si="21"/>
        <v>21.5</v>
      </c>
      <c r="BD280" s="12">
        <f t="shared" si="19"/>
        <v>93125.75</v>
      </c>
      <c r="BE280" s="12">
        <f t="shared" si="22"/>
        <v>4331.4302325581393</v>
      </c>
    </row>
    <row r="281" spans="1:57" x14ac:dyDescent="0.25">
      <c r="A281" s="16" t="s">
        <v>226</v>
      </c>
      <c r="B281" s="12">
        <v>80000</v>
      </c>
      <c r="C281" s="12">
        <v>9</v>
      </c>
      <c r="D281" s="12">
        <v>8</v>
      </c>
      <c r="E281" s="12">
        <v>1</v>
      </c>
      <c r="F281" s="12">
        <v>263000</v>
      </c>
      <c r="G281" s="12">
        <v>42</v>
      </c>
      <c r="H281" s="12">
        <v>37</v>
      </c>
      <c r="I281" s="12">
        <v>11</v>
      </c>
      <c r="J281" s="12">
        <v>343000</v>
      </c>
      <c r="K281" s="12">
        <v>0</v>
      </c>
      <c r="L281" s="12">
        <v>51</v>
      </c>
      <c r="M281" s="12">
        <v>45</v>
      </c>
      <c r="N281" s="12">
        <v>12</v>
      </c>
      <c r="O281" s="12">
        <v>34540</v>
      </c>
      <c r="P281" s="12">
        <v>9</v>
      </c>
      <c r="Q281" s="12">
        <v>7</v>
      </c>
      <c r="R281" s="12">
        <v>1</v>
      </c>
      <c r="S281" s="12">
        <v>0</v>
      </c>
      <c r="T281" s="12">
        <v>42</v>
      </c>
      <c r="U281" s="12">
        <v>40</v>
      </c>
      <c r="V281" s="12">
        <v>6</v>
      </c>
      <c r="W281" s="12">
        <v>34540</v>
      </c>
      <c r="X281" s="12">
        <v>735000</v>
      </c>
      <c r="Y281" s="12">
        <v>51</v>
      </c>
      <c r="Z281" s="12">
        <v>47</v>
      </c>
      <c r="AA281" s="12">
        <v>7</v>
      </c>
      <c r="AB281" s="12">
        <v>88460</v>
      </c>
      <c r="AC281" s="12">
        <v>9</v>
      </c>
      <c r="AD281" s="12">
        <v>7</v>
      </c>
      <c r="AE281" s="12">
        <v>0</v>
      </c>
      <c r="AF281" s="12">
        <v>390000</v>
      </c>
      <c r="AG281" s="12">
        <v>41</v>
      </c>
      <c r="AH281" s="12">
        <v>40</v>
      </c>
      <c r="AI281" s="12">
        <v>8</v>
      </c>
      <c r="AJ281" s="12">
        <v>478460</v>
      </c>
      <c r="AK281" s="12">
        <v>400000</v>
      </c>
      <c r="AL281" s="12">
        <v>50</v>
      </c>
      <c r="AM281" s="12">
        <v>47</v>
      </c>
      <c r="AN281" s="12">
        <v>8</v>
      </c>
      <c r="AO281" s="12">
        <v>0</v>
      </c>
      <c r="AP281" s="12">
        <v>10</v>
      </c>
      <c r="AQ281" s="12">
        <v>8</v>
      </c>
      <c r="AR281" s="12">
        <v>0</v>
      </c>
      <c r="AS281" s="12">
        <v>0</v>
      </c>
      <c r="AT281" s="12">
        <v>43</v>
      </c>
      <c r="AU281" s="12">
        <v>41</v>
      </c>
      <c r="AV281" s="12">
        <v>5</v>
      </c>
      <c r="AW281" s="12">
        <v>0</v>
      </c>
      <c r="AX281" s="12">
        <v>550000</v>
      </c>
      <c r="AY281" s="12">
        <v>53</v>
      </c>
      <c r="AZ281" s="12">
        <v>49</v>
      </c>
      <c r="BA281" s="12">
        <v>5</v>
      </c>
      <c r="BB281" s="12">
        <f t="shared" si="20"/>
        <v>47</v>
      </c>
      <c r="BC281" s="12">
        <f t="shared" si="21"/>
        <v>39.5</v>
      </c>
      <c r="BD281" s="12">
        <f t="shared" si="19"/>
        <v>163250</v>
      </c>
      <c r="BE281" s="12">
        <f t="shared" si="22"/>
        <v>4132.9113924050635</v>
      </c>
    </row>
    <row r="282" spans="1:57" x14ac:dyDescent="0.25">
      <c r="A282" s="16" t="s">
        <v>213</v>
      </c>
      <c r="B282" s="12">
        <v>243566.7</v>
      </c>
      <c r="C282" s="12">
        <v>34</v>
      </c>
      <c r="D282" s="12">
        <v>31</v>
      </c>
      <c r="E282" s="12">
        <v>1</v>
      </c>
      <c r="F282" s="12">
        <v>550443.30000000005</v>
      </c>
      <c r="G282" s="12">
        <v>85</v>
      </c>
      <c r="H282" s="12">
        <v>79</v>
      </c>
      <c r="I282" s="12">
        <v>30</v>
      </c>
      <c r="J282" s="12">
        <v>794010</v>
      </c>
      <c r="K282" s="12">
        <v>800000</v>
      </c>
      <c r="L282" s="12">
        <v>119</v>
      </c>
      <c r="M282" s="12">
        <v>110</v>
      </c>
      <c r="N282" s="12">
        <v>31</v>
      </c>
      <c r="O282" s="12">
        <v>0</v>
      </c>
      <c r="P282" s="12">
        <v>34</v>
      </c>
      <c r="Q282" s="12">
        <v>31</v>
      </c>
      <c r="R282" s="12">
        <v>0</v>
      </c>
      <c r="S282" s="12">
        <v>0</v>
      </c>
      <c r="T282" s="12">
        <v>84</v>
      </c>
      <c r="U282" s="12">
        <v>80</v>
      </c>
      <c r="V282" s="12">
        <v>18</v>
      </c>
      <c r="W282" s="12">
        <v>0</v>
      </c>
      <c r="X282" s="12">
        <v>1072000</v>
      </c>
      <c r="Y282" s="12">
        <v>118</v>
      </c>
      <c r="Z282" s="12">
        <v>111</v>
      </c>
      <c r="AA282" s="12">
        <v>18</v>
      </c>
      <c r="AB282" s="12">
        <v>400500</v>
      </c>
      <c r="AC282" s="12">
        <v>35</v>
      </c>
      <c r="AD282" s="12">
        <v>32</v>
      </c>
      <c r="AE282" s="12">
        <v>1</v>
      </c>
      <c r="AF282" s="12">
        <v>279000</v>
      </c>
      <c r="AG282" s="12">
        <v>86</v>
      </c>
      <c r="AH282" s="12">
        <v>81</v>
      </c>
      <c r="AI282" s="12">
        <v>8</v>
      </c>
      <c r="AJ282" s="12">
        <v>679500</v>
      </c>
      <c r="AK282" s="12">
        <v>1323500</v>
      </c>
      <c r="AL282" s="12">
        <v>121</v>
      </c>
      <c r="AM282" s="12">
        <v>113</v>
      </c>
      <c r="AN282" s="12">
        <v>9</v>
      </c>
      <c r="AO282" s="12">
        <v>112200</v>
      </c>
      <c r="AP282" s="12">
        <v>35</v>
      </c>
      <c r="AQ282" s="12">
        <v>33</v>
      </c>
      <c r="AR282" s="12">
        <v>1</v>
      </c>
      <c r="AS282" s="12">
        <v>722100</v>
      </c>
      <c r="AT282" s="12">
        <v>86</v>
      </c>
      <c r="AU282" s="12">
        <v>85</v>
      </c>
      <c r="AV282" s="12">
        <v>9</v>
      </c>
      <c r="AW282" s="12">
        <v>834300</v>
      </c>
      <c r="AX282" s="12">
        <v>1495800</v>
      </c>
      <c r="AY282" s="12">
        <v>121</v>
      </c>
      <c r="AZ282" s="12">
        <v>118</v>
      </c>
      <c r="BA282" s="12">
        <v>10</v>
      </c>
      <c r="BB282" s="12">
        <f t="shared" si="20"/>
        <v>113</v>
      </c>
      <c r="BC282" s="12">
        <f t="shared" si="21"/>
        <v>81.25</v>
      </c>
      <c r="BD282" s="12">
        <f t="shared" si="19"/>
        <v>387885.82500000001</v>
      </c>
      <c r="BE282" s="12">
        <f t="shared" si="22"/>
        <v>4773.9793846153843</v>
      </c>
    </row>
    <row r="283" spans="1:57" x14ac:dyDescent="0.25">
      <c r="A283" s="16" t="s">
        <v>262</v>
      </c>
      <c r="B283" s="12">
        <v>347500</v>
      </c>
      <c r="C283" s="12">
        <v>37</v>
      </c>
      <c r="D283" s="12">
        <v>35</v>
      </c>
      <c r="E283" s="12">
        <v>0</v>
      </c>
      <c r="F283" s="12">
        <v>715000</v>
      </c>
      <c r="G283" s="12">
        <v>106</v>
      </c>
      <c r="H283" s="12">
        <v>101</v>
      </c>
      <c r="I283" s="12">
        <v>12</v>
      </c>
      <c r="J283" s="12">
        <v>1062500</v>
      </c>
      <c r="K283" s="12">
        <v>1230000</v>
      </c>
      <c r="L283" s="12">
        <v>143</v>
      </c>
      <c r="M283" s="12">
        <v>136</v>
      </c>
      <c r="N283" s="12">
        <v>12</v>
      </c>
      <c r="O283" s="12">
        <v>283815.65000000002</v>
      </c>
      <c r="P283" s="12">
        <v>37</v>
      </c>
      <c r="Q283" s="12">
        <v>37</v>
      </c>
      <c r="R283" s="12">
        <v>0</v>
      </c>
      <c r="S283" s="12">
        <v>590200</v>
      </c>
      <c r="T283" s="12">
        <v>105</v>
      </c>
      <c r="U283" s="12">
        <v>123</v>
      </c>
      <c r="V283" s="12">
        <v>3</v>
      </c>
      <c r="W283" s="12">
        <v>874015.65</v>
      </c>
      <c r="X283" s="12">
        <v>1200000</v>
      </c>
      <c r="Y283" s="12">
        <v>142</v>
      </c>
      <c r="Z283" s="12">
        <v>160</v>
      </c>
      <c r="AA283" s="12">
        <v>3</v>
      </c>
      <c r="AB283" s="12">
        <v>320585</v>
      </c>
      <c r="AC283" s="12">
        <v>38</v>
      </c>
      <c r="AD283" s="12">
        <v>37</v>
      </c>
      <c r="AE283" s="12">
        <v>2</v>
      </c>
      <c r="AF283" s="12">
        <v>761060</v>
      </c>
      <c r="AG283" s="12">
        <v>108</v>
      </c>
      <c r="AH283" s="12">
        <v>124</v>
      </c>
      <c r="AI283" s="12">
        <v>7</v>
      </c>
      <c r="AJ283" s="12">
        <v>1081645</v>
      </c>
      <c r="AK283" s="12">
        <v>1200000</v>
      </c>
      <c r="AL283" s="12">
        <v>146</v>
      </c>
      <c r="AM283" s="12">
        <v>161</v>
      </c>
      <c r="AN283" s="12">
        <v>9</v>
      </c>
      <c r="AO283" s="12">
        <v>9725</v>
      </c>
      <c r="AP283" s="12">
        <v>38</v>
      </c>
      <c r="AQ283" s="12">
        <v>35</v>
      </c>
      <c r="AR283" s="12">
        <v>1</v>
      </c>
      <c r="AS283" s="12">
        <v>0</v>
      </c>
      <c r="AT283" s="12">
        <v>108</v>
      </c>
      <c r="AU283" s="12">
        <v>124</v>
      </c>
      <c r="AV283" s="12">
        <v>5</v>
      </c>
      <c r="AW283" s="12">
        <v>9725</v>
      </c>
      <c r="AX283" s="12">
        <v>1140000</v>
      </c>
      <c r="AY283" s="12">
        <v>146</v>
      </c>
      <c r="AZ283" s="12">
        <v>159</v>
      </c>
      <c r="BA283" s="12">
        <v>6</v>
      </c>
      <c r="BB283" s="12">
        <f t="shared" si="20"/>
        <v>154</v>
      </c>
      <c r="BC283" s="12">
        <f t="shared" si="21"/>
        <v>118</v>
      </c>
      <c r="BD283" s="12">
        <f t="shared" si="19"/>
        <v>516565</v>
      </c>
      <c r="BE283" s="12">
        <f t="shared" si="22"/>
        <v>4377.6694915254238</v>
      </c>
    </row>
    <row r="284" spans="1:57" ht="26.25" customHeight="1" x14ac:dyDescent="0.25">
      <c r="A284" s="54" t="s">
        <v>8</v>
      </c>
      <c r="B284" s="12">
        <v>99000</v>
      </c>
      <c r="C284" s="12">
        <v>115</v>
      </c>
      <c r="D284" s="12">
        <v>103</v>
      </c>
      <c r="E284" s="12">
        <v>14</v>
      </c>
      <c r="F284" s="12">
        <v>1378000.86</v>
      </c>
      <c r="G284" s="12">
        <v>322</v>
      </c>
      <c r="H284" s="12">
        <v>211</v>
      </c>
      <c r="I284" s="12">
        <v>121</v>
      </c>
      <c r="J284" s="12">
        <v>1477000.86</v>
      </c>
      <c r="K284" s="12">
        <v>4050000</v>
      </c>
      <c r="L284" s="12">
        <v>437</v>
      </c>
      <c r="M284" s="12">
        <v>314</v>
      </c>
      <c r="N284" s="12">
        <v>135</v>
      </c>
      <c r="O284" s="12">
        <v>102150</v>
      </c>
      <c r="P284" s="12">
        <v>114</v>
      </c>
      <c r="Q284" s="12">
        <v>94</v>
      </c>
      <c r="R284" s="12">
        <v>4</v>
      </c>
      <c r="S284" s="12">
        <v>2918000</v>
      </c>
      <c r="T284" s="12">
        <v>326</v>
      </c>
      <c r="U284" s="12">
        <v>216</v>
      </c>
      <c r="V284" s="12">
        <v>74</v>
      </c>
      <c r="W284" s="12">
        <v>3020150</v>
      </c>
      <c r="X284" s="12">
        <v>4211000</v>
      </c>
      <c r="Y284" s="12">
        <v>440</v>
      </c>
      <c r="Z284" s="12">
        <v>310</v>
      </c>
      <c r="AA284" s="12">
        <v>78</v>
      </c>
      <c r="AB284" s="12">
        <v>125766</v>
      </c>
      <c r="AC284" s="12">
        <v>121</v>
      </c>
      <c r="AD284" s="12">
        <v>95</v>
      </c>
      <c r="AE284" s="12">
        <v>7</v>
      </c>
      <c r="AF284" s="12">
        <v>725230</v>
      </c>
      <c r="AG284" s="12">
        <v>340</v>
      </c>
      <c r="AH284" s="12">
        <v>259</v>
      </c>
      <c r="AI284" s="12">
        <v>84</v>
      </c>
      <c r="AJ284" s="12">
        <v>850996</v>
      </c>
      <c r="AK284" s="12">
        <v>3750000</v>
      </c>
      <c r="AL284" s="12">
        <v>461</v>
      </c>
      <c r="AM284" s="12">
        <v>354</v>
      </c>
      <c r="AN284" s="12">
        <v>91</v>
      </c>
      <c r="AO284" s="12">
        <v>0</v>
      </c>
      <c r="AP284" s="12">
        <v>121</v>
      </c>
      <c r="AQ284" s="12">
        <v>98</v>
      </c>
      <c r="AR284" s="12">
        <v>2</v>
      </c>
      <c r="AS284" s="12">
        <v>0</v>
      </c>
      <c r="AT284" s="12">
        <v>340</v>
      </c>
      <c r="AU284" s="12">
        <v>258</v>
      </c>
      <c r="AV284" s="12">
        <v>50</v>
      </c>
      <c r="AW284" s="12">
        <v>0</v>
      </c>
      <c r="AX284" s="12">
        <v>3500000</v>
      </c>
      <c r="AY284" s="12">
        <v>461</v>
      </c>
      <c r="AZ284" s="12">
        <v>356</v>
      </c>
      <c r="BA284" s="12">
        <v>52</v>
      </c>
      <c r="BB284" s="12">
        <f t="shared" si="20"/>
        <v>333.5</v>
      </c>
      <c r="BC284" s="12">
        <f t="shared" si="21"/>
        <v>236</v>
      </c>
      <c r="BD284" s="12">
        <f t="shared" si="19"/>
        <v>1255307.7150000001</v>
      </c>
      <c r="BE284" s="12">
        <f t="shared" si="22"/>
        <v>5319.1004872881358</v>
      </c>
    </row>
    <row r="285" spans="1:57" x14ac:dyDescent="0.25">
      <c r="A285" s="16" t="s">
        <v>232</v>
      </c>
      <c r="B285" s="12">
        <v>215650</v>
      </c>
      <c r="C285" s="12">
        <v>19</v>
      </c>
      <c r="D285" s="12">
        <v>14</v>
      </c>
      <c r="E285" s="12">
        <v>2</v>
      </c>
      <c r="F285" s="12">
        <v>475990</v>
      </c>
      <c r="G285" s="12">
        <v>59</v>
      </c>
      <c r="H285" s="12">
        <v>57</v>
      </c>
      <c r="I285" s="12">
        <v>8</v>
      </c>
      <c r="J285" s="12">
        <v>691640</v>
      </c>
      <c r="K285" s="12">
        <v>685000</v>
      </c>
      <c r="L285" s="12">
        <v>78</v>
      </c>
      <c r="M285" s="12">
        <v>71</v>
      </c>
      <c r="N285" s="12">
        <v>10</v>
      </c>
      <c r="O285" s="12">
        <v>95700</v>
      </c>
      <c r="P285" s="12">
        <v>19</v>
      </c>
      <c r="Q285" s="12">
        <v>18</v>
      </c>
      <c r="R285" s="12">
        <v>2</v>
      </c>
      <c r="S285" s="12">
        <v>159000</v>
      </c>
      <c r="T285" s="12">
        <v>59</v>
      </c>
      <c r="U285" s="12">
        <v>52</v>
      </c>
      <c r="V285" s="12">
        <v>3</v>
      </c>
      <c r="W285" s="12">
        <v>254700</v>
      </c>
      <c r="X285" s="12">
        <v>780000</v>
      </c>
      <c r="Y285" s="12">
        <v>78</v>
      </c>
      <c r="Z285" s="12">
        <v>70</v>
      </c>
      <c r="AA285" s="12">
        <v>5</v>
      </c>
      <c r="AB285" s="12">
        <v>104810</v>
      </c>
      <c r="AC285" s="12">
        <v>20</v>
      </c>
      <c r="AD285" s="12">
        <v>17</v>
      </c>
      <c r="AE285" s="12">
        <v>1</v>
      </c>
      <c r="AF285" s="12">
        <v>215460</v>
      </c>
      <c r="AG285" s="12">
        <v>60</v>
      </c>
      <c r="AH285" s="12">
        <v>55</v>
      </c>
      <c r="AI285" s="12">
        <v>3</v>
      </c>
      <c r="AJ285" s="12">
        <v>320270</v>
      </c>
      <c r="AK285" s="12">
        <v>685000</v>
      </c>
      <c r="AL285" s="12">
        <v>80</v>
      </c>
      <c r="AM285" s="12">
        <v>72</v>
      </c>
      <c r="AN285" s="12">
        <v>4</v>
      </c>
      <c r="AO285" s="12">
        <v>57600</v>
      </c>
      <c r="AP285" s="12">
        <v>20</v>
      </c>
      <c r="AQ285" s="12">
        <v>18</v>
      </c>
      <c r="AR285" s="12">
        <v>0</v>
      </c>
      <c r="AS285" s="12">
        <v>172800</v>
      </c>
      <c r="AT285" s="12">
        <v>60</v>
      </c>
      <c r="AU285" s="12">
        <v>54</v>
      </c>
      <c r="AV285" s="12">
        <v>3</v>
      </c>
      <c r="AW285" s="12">
        <v>230400</v>
      </c>
      <c r="AX285" s="12">
        <v>350000</v>
      </c>
      <c r="AY285" s="12">
        <v>80</v>
      </c>
      <c r="AZ285" s="12">
        <v>72</v>
      </c>
      <c r="BA285" s="12">
        <v>3</v>
      </c>
      <c r="BB285" s="12">
        <f t="shared" si="20"/>
        <v>71.25</v>
      </c>
      <c r="BC285" s="12">
        <f t="shared" si="21"/>
        <v>54.5</v>
      </c>
      <c r="BD285" s="12">
        <f t="shared" si="19"/>
        <v>255812.5</v>
      </c>
      <c r="BE285" s="12">
        <f t="shared" si="22"/>
        <v>4693.8073394495414</v>
      </c>
    </row>
    <row r="286" spans="1:57" x14ac:dyDescent="0.25">
      <c r="A286" s="16" t="s">
        <v>264</v>
      </c>
      <c r="B286" s="12">
        <v>338607</v>
      </c>
      <c r="C286" s="12">
        <v>29</v>
      </c>
      <c r="D286" s="12">
        <v>28</v>
      </c>
      <c r="E286" s="12">
        <v>1</v>
      </c>
      <c r="F286" s="12">
        <v>730000</v>
      </c>
      <c r="G286" s="12">
        <v>82</v>
      </c>
      <c r="H286" s="12">
        <v>81</v>
      </c>
      <c r="I286" s="12" t="s">
        <v>317</v>
      </c>
      <c r="J286" s="12">
        <v>1068607</v>
      </c>
      <c r="K286" s="12">
        <v>1110000</v>
      </c>
      <c r="L286" s="12">
        <v>111</v>
      </c>
      <c r="M286" s="12">
        <v>109</v>
      </c>
      <c r="N286" s="12">
        <v>1</v>
      </c>
      <c r="O286" s="12">
        <v>37264</v>
      </c>
      <c r="P286" s="12">
        <v>29</v>
      </c>
      <c r="Q286" s="12">
        <v>27</v>
      </c>
      <c r="R286" s="12">
        <v>5</v>
      </c>
      <c r="S286" s="12">
        <v>0</v>
      </c>
      <c r="T286" s="12">
        <v>81</v>
      </c>
      <c r="U286" s="12">
        <v>81</v>
      </c>
      <c r="V286" s="12">
        <v>11</v>
      </c>
      <c r="W286" s="12">
        <v>37264</v>
      </c>
      <c r="X286" s="12">
        <v>1142000</v>
      </c>
      <c r="Y286" s="12">
        <v>110</v>
      </c>
      <c r="Z286" s="12">
        <v>108</v>
      </c>
      <c r="AA286" s="12">
        <v>16</v>
      </c>
      <c r="AB286" s="12">
        <v>37490</v>
      </c>
      <c r="AC286" s="12">
        <v>30</v>
      </c>
      <c r="AD286" s="12">
        <v>24</v>
      </c>
      <c r="AE286" s="12">
        <v>1</v>
      </c>
      <c r="AF286" s="12">
        <v>463999</v>
      </c>
      <c r="AG286" s="12">
        <v>83</v>
      </c>
      <c r="AH286" s="12">
        <v>80</v>
      </c>
      <c r="AI286" s="12">
        <v>9</v>
      </c>
      <c r="AJ286" s="12">
        <v>501489</v>
      </c>
      <c r="AK286" s="12">
        <v>1100000</v>
      </c>
      <c r="AL286" s="12">
        <v>113</v>
      </c>
      <c r="AM286" s="12">
        <v>104</v>
      </c>
      <c r="AN286" s="12">
        <v>10</v>
      </c>
      <c r="AO286" s="12">
        <v>37322</v>
      </c>
      <c r="AP286" s="12">
        <v>30</v>
      </c>
      <c r="AQ286" s="12">
        <v>28</v>
      </c>
      <c r="AR286" s="12">
        <v>0</v>
      </c>
      <c r="AS286" s="12">
        <v>332221</v>
      </c>
      <c r="AT286" s="12">
        <v>83</v>
      </c>
      <c r="AU286" s="12">
        <v>80</v>
      </c>
      <c r="AV286" s="12">
        <v>4</v>
      </c>
      <c r="AW286" s="12">
        <v>369543</v>
      </c>
      <c r="AX286" s="12">
        <v>1100000</v>
      </c>
      <c r="AY286" s="12">
        <v>113</v>
      </c>
      <c r="AZ286" s="12">
        <v>108</v>
      </c>
      <c r="BA286" s="12">
        <v>4</v>
      </c>
      <c r="BB286" s="12">
        <f t="shared" si="20"/>
        <v>107.25</v>
      </c>
      <c r="BC286" s="12">
        <f t="shared" si="21"/>
        <v>80.5</v>
      </c>
      <c r="BD286" s="12">
        <f t="shared" si="19"/>
        <v>381555</v>
      </c>
      <c r="BE286" s="12">
        <f t="shared" si="22"/>
        <v>4739.8136645962732</v>
      </c>
    </row>
    <row r="287" spans="1:57" x14ac:dyDescent="0.25">
      <c r="A287" s="16" t="s">
        <v>215</v>
      </c>
      <c r="B287" s="12">
        <v>386350</v>
      </c>
      <c r="C287" s="12">
        <v>44</v>
      </c>
      <c r="D287" s="12">
        <v>40</v>
      </c>
      <c r="E287" s="12">
        <v>3</v>
      </c>
      <c r="F287" s="12">
        <v>763300</v>
      </c>
      <c r="G287" s="12">
        <v>121</v>
      </c>
      <c r="H287" s="12">
        <v>115</v>
      </c>
      <c r="I287" s="12">
        <v>34</v>
      </c>
      <c r="J287" s="12">
        <v>1149650</v>
      </c>
      <c r="K287" s="12">
        <v>1620000</v>
      </c>
      <c r="L287" s="12">
        <v>165</v>
      </c>
      <c r="M287" s="12">
        <v>155</v>
      </c>
      <c r="N287" s="12">
        <v>37</v>
      </c>
      <c r="O287" s="12">
        <v>331500</v>
      </c>
      <c r="P287" s="12">
        <v>44</v>
      </c>
      <c r="Q287" s="12">
        <v>39</v>
      </c>
      <c r="R287" s="12">
        <v>4</v>
      </c>
      <c r="S287" s="12">
        <v>701125</v>
      </c>
      <c r="T287" s="12">
        <v>120</v>
      </c>
      <c r="U287" s="12">
        <v>119</v>
      </c>
      <c r="V287" s="12">
        <v>31</v>
      </c>
      <c r="W287" s="12">
        <v>1032625</v>
      </c>
      <c r="X287" s="12">
        <v>1500000</v>
      </c>
      <c r="Y287" s="12">
        <v>164</v>
      </c>
      <c r="Z287" s="12">
        <v>158</v>
      </c>
      <c r="AA287" s="12">
        <v>35</v>
      </c>
      <c r="AB287" s="12">
        <v>187000</v>
      </c>
      <c r="AC287" s="12">
        <v>45</v>
      </c>
      <c r="AD287" s="12">
        <v>41</v>
      </c>
      <c r="AE287" s="12">
        <v>4</v>
      </c>
      <c r="AF287" s="12">
        <v>642875</v>
      </c>
      <c r="AG287" s="12">
        <v>122</v>
      </c>
      <c r="AH287" s="12">
        <v>118</v>
      </c>
      <c r="AI287" s="12">
        <v>31</v>
      </c>
      <c r="AJ287" s="12">
        <v>829875</v>
      </c>
      <c r="AK287" s="12">
        <v>1200000</v>
      </c>
      <c r="AL287" s="12">
        <v>167</v>
      </c>
      <c r="AM287" s="12">
        <v>159</v>
      </c>
      <c r="AN287" s="12">
        <v>35</v>
      </c>
      <c r="AO287" s="12">
        <v>96250</v>
      </c>
      <c r="AP287" s="12">
        <v>45</v>
      </c>
      <c r="AQ287" s="12">
        <v>39</v>
      </c>
      <c r="AR287" s="12">
        <v>1</v>
      </c>
      <c r="AS287" s="12">
        <v>188650</v>
      </c>
      <c r="AT287" s="12">
        <v>122</v>
      </c>
      <c r="AU287" s="12">
        <v>119</v>
      </c>
      <c r="AV287" s="12">
        <v>15</v>
      </c>
      <c r="AW287" s="12">
        <v>284900</v>
      </c>
      <c r="AX287" s="12">
        <v>1100000</v>
      </c>
      <c r="AY287" s="12">
        <v>167</v>
      </c>
      <c r="AZ287" s="12">
        <v>158</v>
      </c>
      <c r="BA287" s="12">
        <v>16</v>
      </c>
      <c r="BB287" s="12">
        <f t="shared" si="20"/>
        <v>157.5</v>
      </c>
      <c r="BC287" s="12">
        <f t="shared" si="21"/>
        <v>117.75</v>
      </c>
      <c r="BD287" s="12">
        <f t="shared" si="19"/>
        <v>573987.5</v>
      </c>
      <c r="BE287" s="12">
        <f t="shared" si="22"/>
        <v>4874.6284501061573</v>
      </c>
    </row>
    <row r="288" spans="1:57" x14ac:dyDescent="0.25">
      <c r="A288" s="16" t="s">
        <v>225</v>
      </c>
      <c r="B288" s="12">
        <v>290000</v>
      </c>
      <c r="C288" s="12">
        <v>17</v>
      </c>
      <c r="D288" s="12">
        <v>17</v>
      </c>
      <c r="E288" s="12">
        <v>2</v>
      </c>
      <c r="F288" s="12">
        <v>478000</v>
      </c>
      <c r="G288" s="12">
        <v>63</v>
      </c>
      <c r="H288" s="12">
        <v>45</v>
      </c>
      <c r="I288" s="12">
        <v>10</v>
      </c>
      <c r="J288" s="12">
        <v>768000</v>
      </c>
      <c r="K288" s="12">
        <v>0</v>
      </c>
      <c r="L288" s="12">
        <v>80</v>
      </c>
      <c r="M288" s="12">
        <v>62</v>
      </c>
      <c r="N288" s="12">
        <v>12</v>
      </c>
      <c r="O288" s="12">
        <v>165000</v>
      </c>
      <c r="P288" s="12">
        <v>17</v>
      </c>
      <c r="Q288" s="12">
        <v>15</v>
      </c>
      <c r="R288" s="12">
        <v>1</v>
      </c>
      <c r="S288" s="12">
        <v>330000</v>
      </c>
      <c r="T288" s="12">
        <v>62</v>
      </c>
      <c r="U288" s="12">
        <v>45</v>
      </c>
      <c r="V288" s="12">
        <v>1</v>
      </c>
      <c r="W288" s="12">
        <v>495000</v>
      </c>
      <c r="X288" s="12">
        <v>630000</v>
      </c>
      <c r="Y288" s="12">
        <v>79</v>
      </c>
      <c r="Z288" s="12">
        <v>60</v>
      </c>
      <c r="AA288" s="12">
        <v>2</v>
      </c>
      <c r="AB288" s="12">
        <v>86800</v>
      </c>
      <c r="AC288" s="12">
        <v>18</v>
      </c>
      <c r="AD288" s="12">
        <v>15</v>
      </c>
      <c r="AE288" s="12">
        <v>1</v>
      </c>
      <c r="AF288" s="12">
        <v>181566</v>
      </c>
      <c r="AG288" s="12">
        <v>64</v>
      </c>
      <c r="AH288" s="12">
        <v>49</v>
      </c>
      <c r="AI288" s="12">
        <v>6</v>
      </c>
      <c r="AJ288" s="12">
        <v>268366</v>
      </c>
      <c r="AK288" s="12">
        <v>650000</v>
      </c>
      <c r="AL288" s="12">
        <v>82</v>
      </c>
      <c r="AM288" s="12">
        <v>64</v>
      </c>
      <c r="AN288" s="12">
        <v>7</v>
      </c>
      <c r="AO288" s="12">
        <v>0</v>
      </c>
      <c r="AP288" s="12">
        <v>18</v>
      </c>
      <c r="AQ288" s="12">
        <v>16</v>
      </c>
      <c r="AR288" s="12">
        <v>0</v>
      </c>
      <c r="AS288" s="12">
        <v>0</v>
      </c>
      <c r="AT288" s="12">
        <v>64</v>
      </c>
      <c r="AU288" s="12">
        <v>47</v>
      </c>
      <c r="AV288" s="12">
        <v>0</v>
      </c>
      <c r="AW288" s="12">
        <v>0</v>
      </c>
      <c r="AX288" s="12">
        <v>650000</v>
      </c>
      <c r="AY288" s="12">
        <v>82</v>
      </c>
      <c r="AZ288" s="12">
        <v>63</v>
      </c>
      <c r="BA288" s="12">
        <v>0</v>
      </c>
      <c r="BB288" s="12">
        <f t="shared" si="20"/>
        <v>62.25</v>
      </c>
      <c r="BC288" s="12">
        <f t="shared" si="21"/>
        <v>46.5</v>
      </c>
      <c r="BD288" s="12">
        <f t="shared" si="19"/>
        <v>247391.5</v>
      </c>
      <c r="BE288" s="12">
        <f t="shared" si="22"/>
        <v>5320.2473118279568</v>
      </c>
    </row>
    <row r="289" spans="1:57" x14ac:dyDescent="0.25">
      <c r="A289" s="16" t="s">
        <v>244</v>
      </c>
      <c r="B289" s="12">
        <v>390500</v>
      </c>
      <c r="C289" s="12">
        <v>66</v>
      </c>
      <c r="D289" s="12">
        <v>65</v>
      </c>
      <c r="E289" s="12">
        <v>3</v>
      </c>
      <c r="F289" s="12">
        <v>1131500</v>
      </c>
      <c r="G289" s="12">
        <v>186</v>
      </c>
      <c r="H289" s="12">
        <v>153</v>
      </c>
      <c r="I289" s="12">
        <v>25</v>
      </c>
      <c r="J289" s="12">
        <v>1522000</v>
      </c>
      <c r="K289" s="12">
        <v>2520000</v>
      </c>
      <c r="L289" s="12">
        <v>252</v>
      </c>
      <c r="M289" s="12">
        <v>218</v>
      </c>
      <c r="N289" s="12">
        <v>28</v>
      </c>
      <c r="O289" s="12">
        <v>324700</v>
      </c>
      <c r="P289" s="12">
        <v>66</v>
      </c>
      <c r="Q289" s="12">
        <v>62</v>
      </c>
      <c r="R289" s="12">
        <v>12</v>
      </c>
      <c r="S289" s="12">
        <v>875800</v>
      </c>
      <c r="T289" s="12">
        <v>186</v>
      </c>
      <c r="U289" s="12">
        <v>166</v>
      </c>
      <c r="V289" s="12">
        <v>32</v>
      </c>
      <c r="W289" s="12">
        <v>1200500</v>
      </c>
      <c r="X289" s="12">
        <v>2520000</v>
      </c>
      <c r="Y289" s="12">
        <v>252</v>
      </c>
      <c r="Z289" s="12">
        <v>228</v>
      </c>
      <c r="AA289" s="12">
        <v>44</v>
      </c>
      <c r="AB289" s="12">
        <v>580131</v>
      </c>
      <c r="AC289" s="12">
        <v>69</v>
      </c>
      <c r="AD289" s="12">
        <v>58</v>
      </c>
      <c r="AE289" s="12">
        <v>3</v>
      </c>
      <c r="AF289" s="12">
        <v>1053500</v>
      </c>
      <c r="AG289" s="12">
        <v>190</v>
      </c>
      <c r="AH289" s="12">
        <v>163</v>
      </c>
      <c r="AI289" s="12">
        <v>27</v>
      </c>
      <c r="AJ289" s="12">
        <v>1633631</v>
      </c>
      <c r="AK289" s="12">
        <v>2500000</v>
      </c>
      <c r="AL289" s="12">
        <v>259</v>
      </c>
      <c r="AM289" s="12">
        <v>221</v>
      </c>
      <c r="AN289" s="12">
        <v>30</v>
      </c>
      <c r="AO289" s="12">
        <v>15200</v>
      </c>
      <c r="AP289" s="12">
        <v>68</v>
      </c>
      <c r="AQ289" s="12">
        <v>63</v>
      </c>
      <c r="AR289" s="12">
        <v>2</v>
      </c>
      <c r="AS289" s="12">
        <v>396897.3</v>
      </c>
      <c r="AT289" s="12">
        <v>190</v>
      </c>
      <c r="AU289" s="12">
        <v>167</v>
      </c>
      <c r="AV289" s="12">
        <v>21</v>
      </c>
      <c r="AW289" s="12">
        <v>412097.3</v>
      </c>
      <c r="AX289" s="12">
        <v>2496000</v>
      </c>
      <c r="AY289" s="12">
        <v>258</v>
      </c>
      <c r="AZ289" s="12">
        <v>230</v>
      </c>
      <c r="BA289" s="12">
        <v>23</v>
      </c>
      <c r="BB289" s="12">
        <f t="shared" si="20"/>
        <v>224.25</v>
      </c>
      <c r="BC289" s="12">
        <f t="shared" si="21"/>
        <v>162.25</v>
      </c>
      <c r="BD289" s="12">
        <f t="shared" si="19"/>
        <v>864424.32499999995</v>
      </c>
      <c r="BE289" s="12">
        <f t="shared" si="22"/>
        <v>5327.7308166409857</v>
      </c>
    </row>
    <row r="290" spans="1:57" x14ac:dyDescent="0.25">
      <c r="A290" s="16" t="s">
        <v>106</v>
      </c>
      <c r="B290" s="12">
        <v>9000</v>
      </c>
      <c r="C290" s="12">
        <v>18</v>
      </c>
      <c r="D290" s="12">
        <v>12</v>
      </c>
      <c r="E290" s="12">
        <v>0</v>
      </c>
      <c r="F290" s="12">
        <v>169448.5</v>
      </c>
      <c r="G290" s="12">
        <v>39</v>
      </c>
      <c r="H290" s="12">
        <v>30</v>
      </c>
      <c r="I290" s="12">
        <v>3</v>
      </c>
      <c r="J290" s="12">
        <v>178448.5</v>
      </c>
      <c r="K290" s="12">
        <v>200000</v>
      </c>
      <c r="L290" s="12">
        <v>57</v>
      </c>
      <c r="M290" s="12">
        <v>42</v>
      </c>
      <c r="N290" s="12">
        <v>3</v>
      </c>
      <c r="O290" s="12">
        <v>0</v>
      </c>
      <c r="P290" s="12">
        <v>18</v>
      </c>
      <c r="Q290" s="12">
        <v>15</v>
      </c>
      <c r="R290" s="12">
        <v>0</v>
      </c>
      <c r="S290" s="12">
        <v>135429</v>
      </c>
      <c r="T290" s="12">
        <v>39</v>
      </c>
      <c r="U290" s="12">
        <v>32</v>
      </c>
      <c r="V290" s="12">
        <v>2</v>
      </c>
      <c r="W290" s="12">
        <v>135429</v>
      </c>
      <c r="X290" s="12">
        <v>200000</v>
      </c>
      <c r="Y290" s="12">
        <v>57</v>
      </c>
      <c r="Z290" s="12">
        <v>47</v>
      </c>
      <c r="AA290" s="12">
        <v>2</v>
      </c>
      <c r="AB290" s="12">
        <v>27390</v>
      </c>
      <c r="AC290" s="12">
        <v>17</v>
      </c>
      <c r="AD290" s="12">
        <v>15</v>
      </c>
      <c r="AE290" s="12">
        <v>1</v>
      </c>
      <c r="AF290" s="12">
        <v>199700</v>
      </c>
      <c r="AG290" s="12">
        <v>37</v>
      </c>
      <c r="AH290" s="12">
        <v>30</v>
      </c>
      <c r="AI290" s="12">
        <v>3</v>
      </c>
      <c r="AJ290" s="12">
        <v>227090</v>
      </c>
      <c r="AK290" s="12">
        <v>190000</v>
      </c>
      <c r="AL290" s="12">
        <v>54</v>
      </c>
      <c r="AM290" s="12">
        <v>45</v>
      </c>
      <c r="AN290" s="12">
        <v>4</v>
      </c>
      <c r="AO290" s="12">
        <v>0</v>
      </c>
      <c r="AP290" s="12">
        <v>17</v>
      </c>
      <c r="AQ290" s="12">
        <v>14</v>
      </c>
      <c r="AR290" s="12">
        <v>1</v>
      </c>
      <c r="AS290" s="12">
        <v>200940</v>
      </c>
      <c r="AT290" s="12">
        <v>37</v>
      </c>
      <c r="AU290" s="12">
        <v>33</v>
      </c>
      <c r="AV290" s="12">
        <v>2</v>
      </c>
      <c r="AW290" s="12">
        <v>200940</v>
      </c>
      <c r="AX290" s="12">
        <v>250000</v>
      </c>
      <c r="AY290" s="12">
        <v>54</v>
      </c>
      <c r="AZ290" s="12">
        <v>47</v>
      </c>
      <c r="BA290" s="12">
        <v>3</v>
      </c>
      <c r="BB290" s="12">
        <f t="shared" si="20"/>
        <v>45.25</v>
      </c>
      <c r="BC290" s="12">
        <f t="shared" si="21"/>
        <v>31.25</v>
      </c>
      <c r="BD290" s="12">
        <f t="shared" si="19"/>
        <v>176379.375</v>
      </c>
      <c r="BE290" s="12">
        <f t="shared" si="22"/>
        <v>5644.14</v>
      </c>
    </row>
    <row r="291" spans="1:57" x14ac:dyDescent="0.25">
      <c r="A291" s="16" t="s">
        <v>199</v>
      </c>
      <c r="B291" s="12">
        <v>206500</v>
      </c>
      <c r="C291" s="12">
        <v>25</v>
      </c>
      <c r="D291" s="12">
        <v>23</v>
      </c>
      <c r="E291" s="12">
        <v>1</v>
      </c>
      <c r="F291" s="12">
        <v>571000</v>
      </c>
      <c r="G291" s="12">
        <v>71</v>
      </c>
      <c r="H291" s="12">
        <v>86</v>
      </c>
      <c r="I291" s="12">
        <v>17</v>
      </c>
      <c r="J291" s="12">
        <v>777500</v>
      </c>
      <c r="K291" s="12">
        <v>970000</v>
      </c>
      <c r="L291" s="12">
        <v>96</v>
      </c>
      <c r="M291" s="12">
        <v>109</v>
      </c>
      <c r="N291" s="12">
        <v>18</v>
      </c>
      <c r="O291" s="12">
        <v>90000</v>
      </c>
      <c r="P291" s="12">
        <v>25</v>
      </c>
      <c r="Q291" s="12">
        <v>22</v>
      </c>
      <c r="R291" s="12">
        <v>3</v>
      </c>
      <c r="S291" s="12">
        <v>274500</v>
      </c>
      <c r="T291" s="12">
        <v>71</v>
      </c>
      <c r="U291" s="12">
        <v>85</v>
      </c>
      <c r="V291" s="12">
        <v>9</v>
      </c>
      <c r="W291" s="12">
        <v>364500</v>
      </c>
      <c r="X291" s="12">
        <v>743500</v>
      </c>
      <c r="Y291" s="12">
        <v>96</v>
      </c>
      <c r="Z291" s="12">
        <v>107</v>
      </c>
      <c r="AA291" s="12">
        <v>12</v>
      </c>
      <c r="AB291" s="12">
        <v>164298.32999999999</v>
      </c>
      <c r="AC291" s="12">
        <v>26</v>
      </c>
      <c r="AD291" s="12">
        <v>24</v>
      </c>
      <c r="AE291" s="12">
        <v>3</v>
      </c>
      <c r="AF291" s="12">
        <v>495199.96</v>
      </c>
      <c r="AG291" s="12">
        <v>73</v>
      </c>
      <c r="AH291" s="12">
        <v>84</v>
      </c>
      <c r="AI291" s="12">
        <v>13</v>
      </c>
      <c r="AJ291" s="12">
        <v>659498.29</v>
      </c>
      <c r="AK291" s="12">
        <v>980000</v>
      </c>
      <c r="AL291" s="12">
        <v>99</v>
      </c>
      <c r="AM291" s="12">
        <v>108</v>
      </c>
      <c r="AN291" s="12">
        <v>16</v>
      </c>
      <c r="AO291" s="12">
        <v>89500</v>
      </c>
      <c r="AP291" s="12">
        <v>26</v>
      </c>
      <c r="AQ291" s="12">
        <v>25</v>
      </c>
      <c r="AR291" s="12">
        <v>1</v>
      </c>
      <c r="AS291" s="12">
        <v>251900</v>
      </c>
      <c r="AT291" s="12">
        <v>73</v>
      </c>
      <c r="AU291" s="12">
        <v>90</v>
      </c>
      <c r="AV291" s="12">
        <v>12</v>
      </c>
      <c r="AW291" s="12">
        <v>341400</v>
      </c>
      <c r="AX291" s="12">
        <v>1089500</v>
      </c>
      <c r="AY291" s="12">
        <v>99</v>
      </c>
      <c r="AZ291" s="12">
        <v>115</v>
      </c>
      <c r="BA291" s="12">
        <v>13</v>
      </c>
      <c r="BB291" s="12">
        <f t="shared" si="20"/>
        <v>109.75</v>
      </c>
      <c r="BC291" s="12">
        <f t="shared" si="21"/>
        <v>86.25</v>
      </c>
      <c r="BD291" s="12">
        <f t="shared" si="19"/>
        <v>398149.99</v>
      </c>
      <c r="BE291" s="12">
        <f t="shared" si="22"/>
        <v>4616.231768115942</v>
      </c>
    </row>
    <row r="292" spans="1:57" x14ac:dyDescent="0.25">
      <c r="A292" s="16" t="s">
        <v>112</v>
      </c>
      <c r="B292" s="12">
        <v>58249</v>
      </c>
      <c r="C292" s="12">
        <v>12</v>
      </c>
      <c r="D292" s="12">
        <v>11</v>
      </c>
      <c r="E292" s="12">
        <v>1</v>
      </c>
      <c r="F292" s="12">
        <v>138000</v>
      </c>
      <c r="G292" s="12">
        <v>27</v>
      </c>
      <c r="H292" s="12">
        <v>21</v>
      </c>
      <c r="I292" s="12">
        <v>4</v>
      </c>
      <c r="J292" s="12">
        <v>196249</v>
      </c>
      <c r="K292" s="12">
        <v>600000</v>
      </c>
      <c r="L292" s="12">
        <v>39</v>
      </c>
      <c r="M292" s="12">
        <v>32</v>
      </c>
      <c r="N292" s="12">
        <v>5</v>
      </c>
      <c r="O292" s="12">
        <v>103043</v>
      </c>
      <c r="P292" s="12">
        <v>12</v>
      </c>
      <c r="Q292" s="12">
        <v>11</v>
      </c>
      <c r="R292" s="12">
        <v>0</v>
      </c>
      <c r="S292" s="12">
        <v>150665</v>
      </c>
      <c r="T292" s="12">
        <v>27</v>
      </c>
      <c r="U292" s="12">
        <v>21</v>
      </c>
      <c r="V292" s="12">
        <v>2</v>
      </c>
      <c r="W292" s="12">
        <v>253708</v>
      </c>
      <c r="X292" s="12">
        <v>600000</v>
      </c>
      <c r="Y292" s="12">
        <v>39</v>
      </c>
      <c r="Z292" s="12">
        <v>32</v>
      </c>
      <c r="AA292" s="12">
        <v>2</v>
      </c>
      <c r="AB292" s="12">
        <v>109370</v>
      </c>
      <c r="AC292" s="12">
        <v>12</v>
      </c>
      <c r="AD292" s="12">
        <v>12</v>
      </c>
      <c r="AE292" s="12">
        <v>1</v>
      </c>
      <c r="AF292" s="12">
        <v>168980</v>
      </c>
      <c r="AG292" s="12">
        <v>27</v>
      </c>
      <c r="AH292" s="12">
        <v>21</v>
      </c>
      <c r="AI292" s="12">
        <v>1</v>
      </c>
      <c r="AJ292" s="12">
        <v>278350</v>
      </c>
      <c r="AK292" s="12">
        <v>300000</v>
      </c>
      <c r="AL292" s="12">
        <v>39</v>
      </c>
      <c r="AM292" s="12">
        <v>33</v>
      </c>
      <c r="AN292" s="12">
        <v>2</v>
      </c>
      <c r="AO292" s="12">
        <v>0</v>
      </c>
      <c r="AP292" s="12">
        <v>12</v>
      </c>
      <c r="AQ292" s="12">
        <v>11</v>
      </c>
      <c r="AR292" s="12">
        <v>0</v>
      </c>
      <c r="AS292" s="12">
        <v>67477.38</v>
      </c>
      <c r="AT292" s="12">
        <v>27</v>
      </c>
      <c r="AU292" s="12">
        <v>22</v>
      </c>
      <c r="AV292" s="12">
        <v>1</v>
      </c>
      <c r="AW292" s="12">
        <v>67477.38</v>
      </c>
      <c r="AX292" s="12">
        <v>291000</v>
      </c>
      <c r="AY292" s="12">
        <v>39</v>
      </c>
      <c r="AZ292" s="12">
        <v>33</v>
      </c>
      <c r="BA292" s="12">
        <v>1</v>
      </c>
      <c r="BB292" s="12">
        <f t="shared" si="20"/>
        <v>32.5</v>
      </c>
      <c r="BC292" s="12">
        <f t="shared" si="21"/>
        <v>21.25</v>
      </c>
      <c r="BD292" s="12">
        <f t="shared" si="19"/>
        <v>131280.595</v>
      </c>
      <c r="BE292" s="12">
        <f t="shared" si="22"/>
        <v>6177.9103529411768</v>
      </c>
    </row>
    <row r="293" spans="1:57" x14ac:dyDescent="0.25">
      <c r="A293" s="16" t="s">
        <v>274</v>
      </c>
      <c r="B293" s="12">
        <v>229329</v>
      </c>
      <c r="C293" s="12">
        <v>40</v>
      </c>
      <c r="D293" s="12">
        <v>36</v>
      </c>
      <c r="E293" s="12">
        <v>0</v>
      </c>
      <c r="F293" s="12">
        <v>894280</v>
      </c>
      <c r="G293" s="12">
        <v>107</v>
      </c>
      <c r="H293" s="12">
        <v>107</v>
      </c>
      <c r="I293" s="12">
        <v>16</v>
      </c>
      <c r="J293" s="12">
        <v>1123609</v>
      </c>
      <c r="K293" s="12">
        <v>1450000</v>
      </c>
      <c r="L293" s="12">
        <v>147</v>
      </c>
      <c r="M293" s="12">
        <v>143</v>
      </c>
      <c r="N293" s="12">
        <v>16</v>
      </c>
      <c r="O293" s="12">
        <v>205640</v>
      </c>
      <c r="P293" s="12">
        <v>40</v>
      </c>
      <c r="Q293" s="12">
        <v>37</v>
      </c>
      <c r="R293" s="12">
        <v>2</v>
      </c>
      <c r="S293" s="12">
        <v>424340</v>
      </c>
      <c r="T293" s="12">
        <v>106</v>
      </c>
      <c r="U293" s="12">
        <v>105</v>
      </c>
      <c r="V293" s="12">
        <v>13</v>
      </c>
      <c r="W293" s="12">
        <v>629980</v>
      </c>
      <c r="X293" s="12">
        <v>1470000</v>
      </c>
      <c r="Y293" s="12">
        <v>146</v>
      </c>
      <c r="Z293" s="12">
        <v>142</v>
      </c>
      <c r="AA293" s="12">
        <v>15</v>
      </c>
      <c r="AB293" s="12">
        <v>331700</v>
      </c>
      <c r="AC293" s="12">
        <v>40</v>
      </c>
      <c r="AD293" s="12">
        <v>39</v>
      </c>
      <c r="AE293" s="12">
        <v>1</v>
      </c>
      <c r="AF293" s="12">
        <v>485000</v>
      </c>
      <c r="AG293" s="12">
        <v>106</v>
      </c>
      <c r="AH293" s="12">
        <v>106</v>
      </c>
      <c r="AI293" s="12">
        <v>13</v>
      </c>
      <c r="AJ293" s="12">
        <v>816700</v>
      </c>
      <c r="AK293" s="12">
        <v>120000</v>
      </c>
      <c r="AL293" s="12">
        <v>146</v>
      </c>
      <c r="AM293" s="12">
        <v>145</v>
      </c>
      <c r="AN293" s="12">
        <v>14</v>
      </c>
      <c r="AO293" s="12">
        <v>54300</v>
      </c>
      <c r="AP293" s="12">
        <v>42</v>
      </c>
      <c r="AQ293" s="12">
        <v>39</v>
      </c>
      <c r="AR293" s="12">
        <v>0</v>
      </c>
      <c r="AS293" s="12">
        <v>447600</v>
      </c>
      <c r="AT293" s="12">
        <v>110</v>
      </c>
      <c r="AU293" s="12">
        <v>108</v>
      </c>
      <c r="AV293" s="12">
        <v>13</v>
      </c>
      <c r="AW293" s="12">
        <v>501900</v>
      </c>
      <c r="AX293" s="12">
        <v>639000</v>
      </c>
      <c r="AY293" s="12">
        <v>152</v>
      </c>
      <c r="AZ293" s="12">
        <v>147</v>
      </c>
      <c r="BA293" s="12">
        <v>13</v>
      </c>
      <c r="BB293" s="12">
        <f t="shared" si="20"/>
        <v>144.25</v>
      </c>
      <c r="BC293" s="12">
        <f t="shared" si="21"/>
        <v>106.5</v>
      </c>
      <c r="BD293" s="12">
        <f t="shared" si="19"/>
        <v>562805</v>
      </c>
      <c r="BE293" s="12">
        <f t="shared" si="22"/>
        <v>5284.5539906103286</v>
      </c>
    </row>
    <row r="294" spans="1:57" x14ac:dyDescent="0.25">
      <c r="A294" s="16" t="s">
        <v>251</v>
      </c>
      <c r="B294" s="12">
        <v>210400</v>
      </c>
      <c r="C294" s="12">
        <v>33</v>
      </c>
      <c r="D294" s="12">
        <v>31</v>
      </c>
      <c r="E294" s="12">
        <v>5</v>
      </c>
      <c r="F294" s="12">
        <v>661800</v>
      </c>
      <c r="G294" s="12">
        <v>90</v>
      </c>
      <c r="H294" s="12">
        <v>90</v>
      </c>
      <c r="I294" s="12">
        <v>18</v>
      </c>
      <c r="J294" s="12">
        <v>872200</v>
      </c>
      <c r="K294" s="12">
        <v>1230000</v>
      </c>
      <c r="L294" s="12">
        <v>123</v>
      </c>
      <c r="M294" s="12">
        <v>121</v>
      </c>
      <c r="N294" s="12">
        <v>23</v>
      </c>
      <c r="O294" s="12">
        <v>173000</v>
      </c>
      <c r="P294" s="12">
        <v>33</v>
      </c>
      <c r="Q294" s="12">
        <v>27</v>
      </c>
      <c r="R294" s="12">
        <v>0</v>
      </c>
      <c r="S294" s="12">
        <v>345450</v>
      </c>
      <c r="T294" s="12">
        <v>89</v>
      </c>
      <c r="U294" s="12">
        <v>85</v>
      </c>
      <c r="V294" s="12">
        <v>11</v>
      </c>
      <c r="W294" s="12">
        <v>518450</v>
      </c>
      <c r="X294" s="12">
        <v>1000000</v>
      </c>
      <c r="Y294" s="12">
        <v>122</v>
      </c>
      <c r="Z294" s="12">
        <v>112</v>
      </c>
      <c r="AA294" s="12">
        <v>11</v>
      </c>
      <c r="AB294" s="12">
        <v>135400</v>
      </c>
      <c r="AC294" s="12">
        <v>33</v>
      </c>
      <c r="AD294" s="12">
        <v>32</v>
      </c>
      <c r="AE294" s="12">
        <v>1</v>
      </c>
      <c r="AF294" s="12">
        <v>431698</v>
      </c>
      <c r="AG294" s="12">
        <v>89</v>
      </c>
      <c r="AH294" s="12">
        <v>88</v>
      </c>
      <c r="AI294" s="12">
        <v>7</v>
      </c>
      <c r="AJ294" s="12">
        <v>567098</v>
      </c>
      <c r="AK294" s="12">
        <v>800000</v>
      </c>
      <c r="AL294" s="12">
        <v>122</v>
      </c>
      <c r="AM294" s="12">
        <v>120</v>
      </c>
      <c r="AN294" s="12">
        <v>8</v>
      </c>
      <c r="AO294" s="12">
        <v>0</v>
      </c>
      <c r="AP294" s="12">
        <v>34</v>
      </c>
      <c r="AQ294" s="12">
        <v>32</v>
      </c>
      <c r="AR294" s="12">
        <v>0</v>
      </c>
      <c r="AS294" s="12">
        <v>425000</v>
      </c>
      <c r="AT294" s="12">
        <v>91</v>
      </c>
      <c r="AU294" s="12">
        <v>89</v>
      </c>
      <c r="AV294" s="12">
        <v>6</v>
      </c>
      <c r="AW294" s="12">
        <v>425000</v>
      </c>
      <c r="AX294" s="12">
        <v>518500</v>
      </c>
      <c r="AY294" s="12">
        <v>125</v>
      </c>
      <c r="AZ294" s="12">
        <v>121</v>
      </c>
      <c r="BA294" s="12">
        <v>6</v>
      </c>
      <c r="BB294" s="12">
        <f t="shared" si="20"/>
        <v>118.5</v>
      </c>
      <c r="BC294" s="12">
        <f t="shared" si="21"/>
        <v>88</v>
      </c>
      <c r="BD294" s="12">
        <f t="shared" si="19"/>
        <v>465987</v>
      </c>
      <c r="BE294" s="12">
        <f t="shared" si="22"/>
        <v>5295.306818181818</v>
      </c>
    </row>
    <row r="295" spans="1:57" x14ac:dyDescent="0.25">
      <c r="A295" s="16" t="s">
        <v>286</v>
      </c>
      <c r="B295" s="12">
        <v>271500</v>
      </c>
      <c r="C295" s="12">
        <v>29</v>
      </c>
      <c r="D295" s="12">
        <v>27</v>
      </c>
      <c r="E295" s="12">
        <v>2</v>
      </c>
      <c r="F295" s="12">
        <v>496000</v>
      </c>
      <c r="G295" s="12">
        <v>77</v>
      </c>
      <c r="H295" s="12">
        <v>74</v>
      </c>
      <c r="I295" s="12">
        <v>23</v>
      </c>
      <c r="J295" s="12">
        <v>767500</v>
      </c>
      <c r="K295" s="12">
        <v>0</v>
      </c>
      <c r="L295" s="12">
        <v>106</v>
      </c>
      <c r="M295" s="12">
        <v>101</v>
      </c>
      <c r="N295" s="12">
        <v>25</v>
      </c>
      <c r="O295" s="12">
        <v>178500</v>
      </c>
      <c r="P295" s="12">
        <v>29</v>
      </c>
      <c r="Q295" s="12">
        <v>26</v>
      </c>
      <c r="R295" s="12">
        <v>0</v>
      </c>
      <c r="S295" s="12">
        <v>457000</v>
      </c>
      <c r="T295" s="12">
        <v>77</v>
      </c>
      <c r="U295" s="12">
        <v>73</v>
      </c>
      <c r="V295" s="12">
        <v>14</v>
      </c>
      <c r="W295" s="12">
        <v>635500</v>
      </c>
      <c r="X295" s="12">
        <v>1500000</v>
      </c>
      <c r="Y295" s="12">
        <v>106</v>
      </c>
      <c r="Z295" s="12">
        <v>99</v>
      </c>
      <c r="AA295" s="12">
        <v>14</v>
      </c>
      <c r="AB295" s="12">
        <v>280098</v>
      </c>
      <c r="AC295" s="12">
        <v>29</v>
      </c>
      <c r="AD295" s="12">
        <v>27</v>
      </c>
      <c r="AE295" s="12">
        <v>0</v>
      </c>
      <c r="AF295" s="12">
        <v>450500</v>
      </c>
      <c r="AG295" s="12">
        <v>77</v>
      </c>
      <c r="AH295" s="12">
        <v>75</v>
      </c>
      <c r="AI295" s="12">
        <v>13</v>
      </c>
      <c r="AJ295" s="12">
        <v>730598</v>
      </c>
      <c r="AK295" s="12">
        <v>845000</v>
      </c>
      <c r="AL295" s="12">
        <v>106</v>
      </c>
      <c r="AM295" s="12">
        <v>102</v>
      </c>
      <c r="AN295" s="12">
        <v>13</v>
      </c>
      <c r="AO295" s="12">
        <v>154600</v>
      </c>
      <c r="AP295" s="12">
        <v>31</v>
      </c>
      <c r="AQ295" s="12">
        <v>29</v>
      </c>
      <c r="AR295" s="12">
        <v>0</v>
      </c>
      <c r="AS295" s="12">
        <v>239500</v>
      </c>
      <c r="AT295" s="12">
        <v>80</v>
      </c>
      <c r="AU295" s="12">
        <v>77</v>
      </c>
      <c r="AV295" s="12">
        <v>10</v>
      </c>
      <c r="AW295" s="12">
        <v>394100</v>
      </c>
      <c r="AX295" s="12">
        <v>984000</v>
      </c>
      <c r="AY295" s="12">
        <v>111</v>
      </c>
      <c r="AZ295" s="12">
        <v>106</v>
      </c>
      <c r="BA295" s="12">
        <v>10</v>
      </c>
      <c r="BB295" s="12">
        <f t="shared" si="20"/>
        <v>102</v>
      </c>
      <c r="BC295" s="12">
        <f t="shared" si="21"/>
        <v>74.75</v>
      </c>
      <c r="BD295" s="12">
        <f t="shared" si="19"/>
        <v>410750</v>
      </c>
      <c r="BE295" s="12">
        <f t="shared" si="22"/>
        <v>5494.9832775919731</v>
      </c>
    </row>
    <row r="296" spans="1:57" x14ac:dyDescent="0.25">
      <c r="A296" s="16" t="s">
        <v>266</v>
      </c>
      <c r="B296" s="12">
        <v>235500</v>
      </c>
      <c r="C296" s="12">
        <v>19</v>
      </c>
      <c r="D296" s="12">
        <v>17</v>
      </c>
      <c r="E296" s="12">
        <v>0</v>
      </c>
      <c r="F296" s="12">
        <v>556000</v>
      </c>
      <c r="G296" s="12">
        <v>63</v>
      </c>
      <c r="H296" s="12">
        <v>63</v>
      </c>
      <c r="I296" s="12">
        <v>16</v>
      </c>
      <c r="J296" s="12">
        <v>791500</v>
      </c>
      <c r="K296" s="12">
        <v>850000</v>
      </c>
      <c r="L296" s="12">
        <v>82</v>
      </c>
      <c r="M296" s="12">
        <v>80</v>
      </c>
      <c r="N296" s="12">
        <v>16</v>
      </c>
      <c r="O296" s="12">
        <v>125100</v>
      </c>
      <c r="P296" s="12">
        <v>19</v>
      </c>
      <c r="Q296" s="12">
        <v>18</v>
      </c>
      <c r="R296" s="12">
        <v>1</v>
      </c>
      <c r="S296" s="12">
        <v>360900</v>
      </c>
      <c r="T296" s="12">
        <v>66</v>
      </c>
      <c r="U296" s="12">
        <v>66</v>
      </c>
      <c r="V296" s="12">
        <v>11</v>
      </c>
      <c r="W296" s="12">
        <v>486000</v>
      </c>
      <c r="X296" s="12">
        <v>646000</v>
      </c>
      <c r="Y296" s="12">
        <v>85</v>
      </c>
      <c r="Z296" s="12">
        <v>84</v>
      </c>
      <c r="AA296" s="12">
        <v>12</v>
      </c>
      <c r="AB296" s="12">
        <v>159100</v>
      </c>
      <c r="AC296" s="12">
        <v>19</v>
      </c>
      <c r="AD296" s="12">
        <v>18</v>
      </c>
      <c r="AE296" s="12">
        <v>4</v>
      </c>
      <c r="AF296" s="12">
        <v>464600</v>
      </c>
      <c r="AG296" s="12">
        <v>66</v>
      </c>
      <c r="AH296" s="12">
        <v>65</v>
      </c>
      <c r="AI296" s="12">
        <v>10</v>
      </c>
      <c r="AJ296" s="12">
        <v>623700</v>
      </c>
      <c r="AK296" s="12">
        <v>800000</v>
      </c>
      <c r="AL296" s="12">
        <v>85</v>
      </c>
      <c r="AM296" s="12">
        <v>83</v>
      </c>
      <c r="AN296" s="12">
        <v>14</v>
      </c>
      <c r="AO296" s="12">
        <v>0</v>
      </c>
      <c r="AP296" s="12">
        <v>20</v>
      </c>
      <c r="AQ296" s="12">
        <v>16</v>
      </c>
      <c r="AR296" s="12">
        <v>2</v>
      </c>
      <c r="AS296" s="12">
        <v>0</v>
      </c>
      <c r="AT296" s="12">
        <v>68</v>
      </c>
      <c r="AU296" s="12">
        <v>66</v>
      </c>
      <c r="AV296" s="12">
        <v>9</v>
      </c>
      <c r="AW296" s="12">
        <v>0</v>
      </c>
      <c r="AX296" s="12">
        <v>534000</v>
      </c>
      <c r="AY296" s="12">
        <v>88</v>
      </c>
      <c r="AZ296" s="12">
        <v>82</v>
      </c>
      <c r="BA296" s="12">
        <v>11</v>
      </c>
      <c r="BB296" s="12">
        <f t="shared" si="20"/>
        <v>82.25</v>
      </c>
      <c r="BC296" s="12">
        <f t="shared" si="21"/>
        <v>65</v>
      </c>
      <c r="BD296" s="12">
        <f t="shared" si="19"/>
        <v>345375</v>
      </c>
      <c r="BE296" s="12">
        <f t="shared" si="22"/>
        <v>5313.4615384615381</v>
      </c>
    </row>
    <row r="297" spans="1:57" x14ac:dyDescent="0.25">
      <c r="A297" s="16" t="s">
        <v>276</v>
      </c>
      <c r="B297" s="12">
        <v>296300</v>
      </c>
      <c r="C297" s="12">
        <v>32</v>
      </c>
      <c r="D297" s="12">
        <v>31</v>
      </c>
      <c r="E297" s="12">
        <v>2</v>
      </c>
      <c r="F297" s="12">
        <v>766000</v>
      </c>
      <c r="G297" s="12">
        <v>90</v>
      </c>
      <c r="H297" s="12">
        <v>85</v>
      </c>
      <c r="I297" s="12">
        <v>12</v>
      </c>
      <c r="J297" s="12">
        <v>1062300</v>
      </c>
      <c r="K297" s="12">
        <v>1220000</v>
      </c>
      <c r="L297" s="12">
        <v>122</v>
      </c>
      <c r="M297" s="12">
        <v>116</v>
      </c>
      <c r="N297" s="12">
        <v>14</v>
      </c>
      <c r="O297" s="12">
        <v>293137.52</v>
      </c>
      <c r="P297" s="12">
        <v>32</v>
      </c>
      <c r="Q297" s="12">
        <v>31</v>
      </c>
      <c r="R297" s="12">
        <v>1</v>
      </c>
      <c r="S297" s="12">
        <v>656357.28</v>
      </c>
      <c r="T297" s="12">
        <v>89</v>
      </c>
      <c r="U297" s="12">
        <v>89</v>
      </c>
      <c r="V297" s="12">
        <v>7</v>
      </c>
      <c r="W297" s="12">
        <v>949494.8</v>
      </c>
      <c r="X297" s="12">
        <v>1583000</v>
      </c>
      <c r="Y297" s="12">
        <v>121</v>
      </c>
      <c r="Z297" s="12">
        <v>120</v>
      </c>
      <c r="AA297" s="12">
        <v>8</v>
      </c>
      <c r="AB297" s="12">
        <v>253000</v>
      </c>
      <c r="AC297" s="12">
        <v>33</v>
      </c>
      <c r="AD297" s="12">
        <v>31</v>
      </c>
      <c r="AE297" s="12">
        <v>2</v>
      </c>
      <c r="AF297" s="12">
        <v>551000</v>
      </c>
      <c r="AG297" s="12">
        <v>91</v>
      </c>
      <c r="AH297" s="12">
        <v>86</v>
      </c>
      <c r="AI297" s="12">
        <v>12</v>
      </c>
      <c r="AJ297" s="12">
        <v>804000</v>
      </c>
      <c r="AK297" s="12">
        <v>1500000</v>
      </c>
      <c r="AL297" s="12">
        <v>124</v>
      </c>
      <c r="AM297" s="12">
        <v>117</v>
      </c>
      <c r="AN297" s="12">
        <v>14</v>
      </c>
      <c r="AO297" s="12">
        <v>11900</v>
      </c>
      <c r="AP297" s="12">
        <v>33</v>
      </c>
      <c r="AQ297" s="12">
        <v>29</v>
      </c>
      <c r="AR297" s="12">
        <v>1</v>
      </c>
      <c r="AS297" s="12">
        <v>17600</v>
      </c>
      <c r="AT297" s="12">
        <v>91</v>
      </c>
      <c r="AU297" s="12">
        <v>87</v>
      </c>
      <c r="AV297" s="12">
        <v>5</v>
      </c>
      <c r="AW297" s="12">
        <v>29500</v>
      </c>
      <c r="AX297" s="12">
        <v>2050000</v>
      </c>
      <c r="AY297" s="12">
        <v>124</v>
      </c>
      <c r="AZ297" s="12">
        <v>116</v>
      </c>
      <c r="BA297" s="12">
        <v>6</v>
      </c>
      <c r="BB297" s="12">
        <f t="shared" si="20"/>
        <v>117.25</v>
      </c>
      <c r="BC297" s="12">
        <f t="shared" si="21"/>
        <v>86.75</v>
      </c>
      <c r="BD297" s="12">
        <f t="shared" si="19"/>
        <v>497739.32</v>
      </c>
      <c r="BE297" s="12">
        <f t="shared" si="22"/>
        <v>5737.6290489913545</v>
      </c>
    </row>
    <row r="298" spans="1:57" x14ac:dyDescent="0.25">
      <c r="A298" s="16" t="s">
        <v>211</v>
      </c>
      <c r="B298" s="12">
        <v>371965</v>
      </c>
      <c r="C298" s="12">
        <v>46</v>
      </c>
      <c r="D298" s="12">
        <v>44</v>
      </c>
      <c r="E298" s="12">
        <v>7</v>
      </c>
      <c r="F298" s="12">
        <v>765635</v>
      </c>
      <c r="G298" s="12">
        <v>122</v>
      </c>
      <c r="H298" s="12">
        <v>118</v>
      </c>
      <c r="I298" s="12">
        <v>40</v>
      </c>
      <c r="J298" s="12">
        <v>1137600</v>
      </c>
      <c r="K298" s="12">
        <v>0</v>
      </c>
      <c r="L298" s="12">
        <v>168</v>
      </c>
      <c r="M298" s="12">
        <v>162</v>
      </c>
      <c r="N298" s="12">
        <v>47</v>
      </c>
      <c r="O298" s="12">
        <v>481337.59999999998</v>
      </c>
      <c r="P298" s="12">
        <v>46</v>
      </c>
      <c r="Q298" s="12">
        <v>40</v>
      </c>
      <c r="R298" s="12">
        <v>0</v>
      </c>
      <c r="S298" s="12">
        <v>1010574.9</v>
      </c>
      <c r="T298" s="12">
        <v>122</v>
      </c>
      <c r="U298" s="12">
        <v>119</v>
      </c>
      <c r="V298" s="12">
        <v>34</v>
      </c>
      <c r="W298" s="12">
        <v>1491912.5</v>
      </c>
      <c r="X298" s="12">
        <v>765000</v>
      </c>
      <c r="Y298" s="12">
        <v>168</v>
      </c>
      <c r="Z298" s="12">
        <v>159</v>
      </c>
      <c r="AA298" s="12">
        <v>34</v>
      </c>
      <c r="AB298" s="12">
        <v>600188</v>
      </c>
      <c r="AC298" s="12">
        <v>48</v>
      </c>
      <c r="AD298" s="12">
        <v>43</v>
      </c>
      <c r="AE298" s="12">
        <v>2</v>
      </c>
      <c r="AF298" s="12">
        <v>996900</v>
      </c>
      <c r="AG298" s="12">
        <v>126</v>
      </c>
      <c r="AH298" s="12">
        <v>120</v>
      </c>
      <c r="AI298" s="12">
        <v>40</v>
      </c>
      <c r="AJ298" s="12">
        <v>1597088</v>
      </c>
      <c r="AK298" s="12">
        <v>1693000</v>
      </c>
      <c r="AL298" s="12">
        <v>174</v>
      </c>
      <c r="AM298" s="12">
        <v>163</v>
      </c>
      <c r="AN298" s="12">
        <v>42</v>
      </c>
      <c r="AO298" s="12">
        <v>78120</v>
      </c>
      <c r="AP298" s="12">
        <v>48</v>
      </c>
      <c r="AQ298" s="12">
        <v>43</v>
      </c>
      <c r="AR298" s="12">
        <v>1</v>
      </c>
      <c r="AS298" s="12">
        <v>0</v>
      </c>
      <c r="AT298" s="12">
        <v>126</v>
      </c>
      <c r="AU298" s="12">
        <v>120</v>
      </c>
      <c r="AV298" s="12">
        <v>13</v>
      </c>
      <c r="AW298" s="12">
        <v>78120</v>
      </c>
      <c r="AX298" s="12">
        <v>1000000</v>
      </c>
      <c r="AY298" s="12">
        <v>174</v>
      </c>
      <c r="AZ298" s="12">
        <v>163</v>
      </c>
      <c r="BA298" s="12">
        <v>14</v>
      </c>
      <c r="BB298" s="12">
        <f t="shared" si="20"/>
        <v>161.75</v>
      </c>
      <c r="BC298" s="12">
        <f t="shared" si="21"/>
        <v>119.25</v>
      </c>
      <c r="BD298" s="12">
        <f t="shared" si="19"/>
        <v>693277.47499999998</v>
      </c>
      <c r="BE298" s="12">
        <f t="shared" si="22"/>
        <v>5813.6475890985321</v>
      </c>
    </row>
    <row r="299" spans="1:57" x14ac:dyDescent="0.25">
      <c r="A299" s="16" t="s">
        <v>218</v>
      </c>
      <c r="B299" s="12">
        <v>143100</v>
      </c>
      <c r="C299" s="12">
        <v>22</v>
      </c>
      <c r="D299" s="12">
        <v>18</v>
      </c>
      <c r="E299" s="12">
        <v>3</v>
      </c>
      <c r="F299" s="12">
        <v>384500</v>
      </c>
      <c r="G299" s="12">
        <v>62</v>
      </c>
      <c r="H299" s="12">
        <v>48</v>
      </c>
      <c r="I299" s="12">
        <v>13</v>
      </c>
      <c r="J299" s="12">
        <v>527600</v>
      </c>
      <c r="K299" s="12">
        <v>0</v>
      </c>
      <c r="L299" s="12">
        <v>84</v>
      </c>
      <c r="M299" s="12">
        <v>66</v>
      </c>
      <c r="N299" s="12">
        <v>16</v>
      </c>
      <c r="O299" s="12">
        <v>140000</v>
      </c>
      <c r="P299" s="12">
        <v>21</v>
      </c>
      <c r="Q299" s="12">
        <v>16</v>
      </c>
      <c r="R299" s="12">
        <v>3</v>
      </c>
      <c r="S299" s="12">
        <v>446500</v>
      </c>
      <c r="T299" s="12">
        <v>61</v>
      </c>
      <c r="U299" s="12">
        <v>49</v>
      </c>
      <c r="V299" s="12">
        <v>13</v>
      </c>
      <c r="W299" s="12">
        <v>586500</v>
      </c>
      <c r="X299" s="12">
        <v>720000</v>
      </c>
      <c r="Y299" s="12">
        <v>82</v>
      </c>
      <c r="Z299" s="12">
        <v>65</v>
      </c>
      <c r="AA299" s="12">
        <v>16</v>
      </c>
      <c r="AB299" s="12">
        <v>200510</v>
      </c>
      <c r="AC299" s="12">
        <v>21</v>
      </c>
      <c r="AD299" s="12">
        <v>14</v>
      </c>
      <c r="AE299" s="12">
        <v>0</v>
      </c>
      <c r="AF299" s="12">
        <v>350750</v>
      </c>
      <c r="AG299" s="12">
        <v>60</v>
      </c>
      <c r="AH299" s="12">
        <v>45</v>
      </c>
      <c r="AI299" s="12">
        <v>13</v>
      </c>
      <c r="AJ299" s="12">
        <v>551260</v>
      </c>
      <c r="AK299" s="12">
        <v>530000</v>
      </c>
      <c r="AL299" s="12">
        <v>81</v>
      </c>
      <c r="AM299" s="12">
        <v>59</v>
      </c>
      <c r="AN299" s="12">
        <v>13</v>
      </c>
      <c r="AO299" s="12">
        <v>60210</v>
      </c>
      <c r="AP299" s="12">
        <v>22</v>
      </c>
      <c r="AQ299" s="12">
        <v>19</v>
      </c>
      <c r="AR299" s="12">
        <v>0</v>
      </c>
      <c r="AS299" s="12">
        <v>0</v>
      </c>
      <c r="AT299" s="12">
        <v>62</v>
      </c>
      <c r="AU299" s="12">
        <v>50</v>
      </c>
      <c r="AV299" s="12">
        <v>4</v>
      </c>
      <c r="AW299" s="12">
        <v>60210</v>
      </c>
      <c r="AX299" s="12">
        <v>620000</v>
      </c>
      <c r="AY299" s="12">
        <v>84</v>
      </c>
      <c r="AZ299" s="12">
        <v>69</v>
      </c>
      <c r="BA299" s="12">
        <v>4</v>
      </c>
      <c r="BB299" s="12">
        <f t="shared" si="20"/>
        <v>64.75</v>
      </c>
      <c r="BC299" s="12">
        <f t="shared" si="21"/>
        <v>48</v>
      </c>
      <c r="BD299" s="12">
        <f t="shared" si="19"/>
        <v>295437.5</v>
      </c>
      <c r="BE299" s="12">
        <f t="shared" si="22"/>
        <v>6154.947916666667</v>
      </c>
    </row>
    <row r="300" spans="1:57" x14ac:dyDescent="0.25">
      <c r="A300" s="16" t="s">
        <v>83</v>
      </c>
      <c r="B300" s="12">
        <v>366100</v>
      </c>
      <c r="C300" s="12">
        <v>53</v>
      </c>
      <c r="D300" s="12">
        <v>42</v>
      </c>
      <c r="E300" s="12">
        <v>3</v>
      </c>
      <c r="F300" s="12">
        <v>589900</v>
      </c>
      <c r="G300" s="12">
        <v>113</v>
      </c>
      <c r="H300" s="12">
        <v>73</v>
      </c>
      <c r="I300" s="12">
        <v>3</v>
      </c>
      <c r="J300" s="12">
        <v>956000</v>
      </c>
      <c r="K300" s="12">
        <v>1759700</v>
      </c>
      <c r="L300" s="12">
        <v>166</v>
      </c>
      <c r="M300" s="12">
        <v>115</v>
      </c>
      <c r="N300" s="12">
        <v>6</v>
      </c>
      <c r="O300" s="12">
        <v>248500</v>
      </c>
      <c r="P300" s="12">
        <v>53</v>
      </c>
      <c r="Q300" s="12">
        <v>42</v>
      </c>
      <c r="R300" s="12">
        <v>3</v>
      </c>
      <c r="S300" s="12">
        <v>645000</v>
      </c>
      <c r="T300" s="12">
        <v>113</v>
      </c>
      <c r="U300" s="12">
        <v>74</v>
      </c>
      <c r="V300" s="12">
        <v>5</v>
      </c>
      <c r="W300" s="12">
        <v>893500</v>
      </c>
      <c r="X300" s="12">
        <v>1130000</v>
      </c>
      <c r="Y300" s="12">
        <v>166</v>
      </c>
      <c r="Z300" s="12">
        <v>116</v>
      </c>
      <c r="AA300" s="12">
        <v>8</v>
      </c>
      <c r="AB300" s="12">
        <v>829700</v>
      </c>
      <c r="AC300" s="12">
        <v>53</v>
      </c>
      <c r="AD300" s="12">
        <v>41</v>
      </c>
      <c r="AE300" s="12">
        <v>1</v>
      </c>
      <c r="AF300" s="12">
        <v>635800</v>
      </c>
      <c r="AG300" s="12">
        <v>113</v>
      </c>
      <c r="AH300" s="12">
        <v>72</v>
      </c>
      <c r="AI300" s="12">
        <v>5</v>
      </c>
      <c r="AJ300" s="12">
        <v>1465500</v>
      </c>
      <c r="AK300" s="12">
        <v>4163000</v>
      </c>
      <c r="AL300" s="12">
        <v>166</v>
      </c>
      <c r="AM300" s="12">
        <v>113</v>
      </c>
      <c r="AN300" s="12">
        <v>6</v>
      </c>
      <c r="AO300" s="12">
        <v>162400</v>
      </c>
      <c r="AP300" s="12">
        <v>53</v>
      </c>
      <c r="AQ300" s="12">
        <v>42</v>
      </c>
      <c r="AR300" s="12">
        <v>0</v>
      </c>
      <c r="AS300" s="12">
        <v>336400</v>
      </c>
      <c r="AT300" s="12">
        <v>113</v>
      </c>
      <c r="AU300" s="12">
        <v>75</v>
      </c>
      <c r="AV300" s="12">
        <v>3</v>
      </c>
      <c r="AW300" s="12">
        <v>498800</v>
      </c>
      <c r="AX300" s="12">
        <v>2331700</v>
      </c>
      <c r="AY300" s="12">
        <v>166</v>
      </c>
      <c r="AZ300" s="12">
        <v>117</v>
      </c>
      <c r="BA300" s="12">
        <v>3</v>
      </c>
      <c r="BB300" s="12">
        <f t="shared" si="20"/>
        <v>115.25</v>
      </c>
      <c r="BC300" s="12">
        <f t="shared" si="21"/>
        <v>73.5</v>
      </c>
      <c r="BD300" s="12">
        <f t="shared" si="19"/>
        <v>551775</v>
      </c>
      <c r="BE300" s="12">
        <f t="shared" si="22"/>
        <v>7507.1428571428569</v>
      </c>
    </row>
    <row r="301" spans="1:57" x14ac:dyDescent="0.25">
      <c r="A301" s="16" t="s">
        <v>216</v>
      </c>
      <c r="B301" s="12">
        <v>299700</v>
      </c>
      <c r="C301" s="12">
        <v>35</v>
      </c>
      <c r="D301" s="12">
        <v>34</v>
      </c>
      <c r="E301" s="12">
        <v>2</v>
      </c>
      <c r="F301" s="12">
        <v>783000</v>
      </c>
      <c r="G301" s="12">
        <v>94</v>
      </c>
      <c r="H301" s="12">
        <v>88</v>
      </c>
      <c r="I301" s="12">
        <v>22</v>
      </c>
      <c r="J301" s="12">
        <v>1082700</v>
      </c>
      <c r="K301" s="12">
        <v>790000</v>
      </c>
      <c r="L301" s="12">
        <v>129</v>
      </c>
      <c r="M301" s="12">
        <v>122</v>
      </c>
      <c r="N301" s="12">
        <v>24</v>
      </c>
      <c r="O301" s="12">
        <v>256573</v>
      </c>
      <c r="P301" s="12">
        <v>35</v>
      </c>
      <c r="Q301" s="12">
        <v>33</v>
      </c>
      <c r="R301" s="12">
        <v>2</v>
      </c>
      <c r="S301" s="12">
        <v>742519</v>
      </c>
      <c r="T301" s="12">
        <v>93</v>
      </c>
      <c r="U301" s="12">
        <v>86</v>
      </c>
      <c r="V301" s="12">
        <v>21</v>
      </c>
      <c r="W301" s="12">
        <v>999092</v>
      </c>
      <c r="X301" s="12">
        <v>1161000</v>
      </c>
      <c r="Y301" s="12">
        <v>128</v>
      </c>
      <c r="Z301" s="12">
        <v>119</v>
      </c>
      <c r="AA301" s="12">
        <v>23</v>
      </c>
      <c r="AB301" s="12">
        <v>305920</v>
      </c>
      <c r="AC301" s="12">
        <v>36</v>
      </c>
      <c r="AD301" s="12">
        <v>34</v>
      </c>
      <c r="AE301" s="12">
        <v>2</v>
      </c>
      <c r="AF301" s="12">
        <v>625000</v>
      </c>
      <c r="AG301" s="12">
        <v>95</v>
      </c>
      <c r="AH301" s="12">
        <v>85</v>
      </c>
      <c r="AI301" s="12">
        <v>13</v>
      </c>
      <c r="AJ301" s="12">
        <v>930920</v>
      </c>
      <c r="AK301" s="12">
        <v>1080000</v>
      </c>
      <c r="AL301" s="12">
        <v>131</v>
      </c>
      <c r="AM301" s="12">
        <v>119</v>
      </c>
      <c r="AN301" s="12">
        <v>15</v>
      </c>
      <c r="AO301" s="12">
        <v>0</v>
      </c>
      <c r="AP301" s="12">
        <v>36</v>
      </c>
      <c r="AQ301" s="12">
        <v>34</v>
      </c>
      <c r="AR301" s="12">
        <v>1</v>
      </c>
      <c r="AS301" s="12">
        <v>0</v>
      </c>
      <c r="AT301" s="12">
        <v>95</v>
      </c>
      <c r="AU301" s="12">
        <v>88</v>
      </c>
      <c r="AV301" s="12">
        <v>8</v>
      </c>
      <c r="AW301" s="12">
        <v>0</v>
      </c>
      <c r="AX301" s="12">
        <v>1100000</v>
      </c>
      <c r="AY301" s="12">
        <v>131</v>
      </c>
      <c r="AZ301" s="12">
        <v>122</v>
      </c>
      <c r="BA301" s="12">
        <v>9</v>
      </c>
      <c r="BB301" s="12">
        <f t="shared" si="20"/>
        <v>120.5</v>
      </c>
      <c r="BC301" s="12">
        <f t="shared" si="21"/>
        <v>86.75</v>
      </c>
      <c r="BD301" s="12">
        <f t="shared" si="19"/>
        <v>537629.75</v>
      </c>
      <c r="BE301" s="12">
        <f t="shared" si="22"/>
        <v>6197.4610951008644</v>
      </c>
    </row>
    <row r="302" spans="1:57" x14ac:dyDescent="0.25">
      <c r="A302" s="16" t="s">
        <v>235</v>
      </c>
      <c r="B302" s="12">
        <v>136500</v>
      </c>
      <c r="C302" s="12">
        <v>13</v>
      </c>
      <c r="D302" s="12">
        <v>13</v>
      </c>
      <c r="E302" s="12">
        <v>0</v>
      </c>
      <c r="F302" s="12">
        <v>175000</v>
      </c>
      <c r="G302" s="12">
        <v>37</v>
      </c>
      <c r="H302" s="12">
        <v>37</v>
      </c>
      <c r="I302" s="12">
        <v>4</v>
      </c>
      <c r="J302" s="12">
        <v>311500</v>
      </c>
      <c r="K302" s="12">
        <v>490000</v>
      </c>
      <c r="L302" s="12">
        <v>50</v>
      </c>
      <c r="M302" s="12">
        <v>50</v>
      </c>
      <c r="N302" s="12">
        <v>4</v>
      </c>
      <c r="O302" s="12">
        <v>9490</v>
      </c>
      <c r="P302" s="12">
        <v>13</v>
      </c>
      <c r="Q302" s="12">
        <v>13</v>
      </c>
      <c r="R302" s="12">
        <v>2</v>
      </c>
      <c r="S302" s="12">
        <v>0</v>
      </c>
      <c r="T302" s="12">
        <v>36</v>
      </c>
      <c r="U302" s="12">
        <v>36</v>
      </c>
      <c r="V302" s="12">
        <v>5</v>
      </c>
      <c r="W302" s="12">
        <v>9490</v>
      </c>
      <c r="X302" s="12">
        <v>490000</v>
      </c>
      <c r="Y302" s="12">
        <v>49</v>
      </c>
      <c r="Z302" s="12">
        <v>49</v>
      </c>
      <c r="AA302" s="12">
        <v>7</v>
      </c>
      <c r="AB302" s="12">
        <v>202693.27</v>
      </c>
      <c r="AC302" s="12">
        <v>14</v>
      </c>
      <c r="AD302" s="12">
        <v>12</v>
      </c>
      <c r="AE302" s="12">
        <v>0</v>
      </c>
      <c r="AF302" s="12">
        <v>567633.30000000005</v>
      </c>
      <c r="AG302" s="12">
        <v>38</v>
      </c>
      <c r="AH302" s="12">
        <v>36</v>
      </c>
      <c r="AI302" s="12">
        <v>2</v>
      </c>
      <c r="AJ302" s="12">
        <v>770326.57000000007</v>
      </c>
      <c r="AK302" s="12">
        <v>490000</v>
      </c>
      <c r="AL302" s="12">
        <v>52</v>
      </c>
      <c r="AM302" s="12">
        <v>48</v>
      </c>
      <c r="AN302" s="12">
        <v>2</v>
      </c>
      <c r="AO302" s="12">
        <v>55761.52</v>
      </c>
      <c r="AP302" s="12">
        <v>14</v>
      </c>
      <c r="AQ302" s="12">
        <v>13</v>
      </c>
      <c r="AR302" s="12">
        <v>0</v>
      </c>
      <c r="AS302" s="12">
        <v>174688.48</v>
      </c>
      <c r="AT302" s="12">
        <v>38</v>
      </c>
      <c r="AU302" s="12">
        <v>37</v>
      </c>
      <c r="AV302" s="12">
        <v>2</v>
      </c>
      <c r="AW302" s="12">
        <v>230450</v>
      </c>
      <c r="AX302" s="12">
        <v>40000</v>
      </c>
      <c r="AY302" s="12">
        <v>52</v>
      </c>
      <c r="AZ302" s="12">
        <v>50</v>
      </c>
      <c r="BA302" s="12">
        <v>2</v>
      </c>
      <c r="BB302" s="12">
        <f t="shared" si="20"/>
        <v>49.25</v>
      </c>
      <c r="BC302" s="12">
        <f t="shared" si="21"/>
        <v>36.5</v>
      </c>
      <c r="BD302" s="12">
        <f t="shared" si="19"/>
        <v>229330.44500000001</v>
      </c>
      <c r="BE302" s="12">
        <f t="shared" si="22"/>
        <v>6283.0258904109587</v>
      </c>
    </row>
    <row r="303" spans="1:57" ht="13.8" thickBot="1" x14ac:dyDescent="0.3">
      <c r="A303" s="16" t="s">
        <v>352</v>
      </c>
      <c r="B303" s="12">
        <v>168500</v>
      </c>
      <c r="C303" s="12">
        <v>16</v>
      </c>
      <c r="D303" s="12">
        <v>16</v>
      </c>
      <c r="E303" s="12">
        <v>0</v>
      </c>
      <c r="F303" s="12">
        <v>380000</v>
      </c>
      <c r="G303" s="12">
        <v>50</v>
      </c>
      <c r="H303" s="12">
        <v>49</v>
      </c>
      <c r="I303" s="12">
        <v>17</v>
      </c>
      <c r="J303" s="12">
        <v>548500</v>
      </c>
      <c r="K303" s="12">
        <v>660000</v>
      </c>
      <c r="L303" s="12">
        <v>66</v>
      </c>
      <c r="M303" s="12">
        <v>65</v>
      </c>
      <c r="N303" s="12">
        <v>17</v>
      </c>
      <c r="O303" s="12">
        <v>140000</v>
      </c>
      <c r="P303" s="12">
        <v>17</v>
      </c>
      <c r="Q303" s="12">
        <v>16</v>
      </c>
      <c r="R303" s="12">
        <v>1</v>
      </c>
      <c r="S303" s="12">
        <v>470000</v>
      </c>
      <c r="T303" s="12">
        <v>49</v>
      </c>
      <c r="U303" s="12">
        <v>47</v>
      </c>
      <c r="V303" s="12">
        <v>10</v>
      </c>
      <c r="W303" s="12">
        <v>610000</v>
      </c>
      <c r="X303" s="12">
        <v>970000</v>
      </c>
      <c r="Y303" s="12">
        <v>66</v>
      </c>
      <c r="Z303" s="12">
        <v>63</v>
      </c>
      <c r="AA303" s="12">
        <v>11</v>
      </c>
      <c r="AB303" s="12">
        <v>222542.1</v>
      </c>
      <c r="AC303" s="12">
        <v>18</v>
      </c>
      <c r="AD303" s="12">
        <v>13</v>
      </c>
      <c r="AE303" s="12">
        <v>3</v>
      </c>
      <c r="AF303" s="12">
        <v>450000</v>
      </c>
      <c r="AG303" s="12">
        <v>51</v>
      </c>
      <c r="AH303" s="12">
        <v>49</v>
      </c>
      <c r="AI303" s="12">
        <v>7</v>
      </c>
      <c r="AJ303" s="12">
        <v>672542.1</v>
      </c>
      <c r="AK303" s="12">
        <v>1070000</v>
      </c>
      <c r="AL303" s="12">
        <v>69</v>
      </c>
      <c r="AM303" s="12">
        <v>62</v>
      </c>
      <c r="AN303" s="12">
        <v>10</v>
      </c>
      <c r="AO303" s="12">
        <v>15000</v>
      </c>
      <c r="AP303" s="12">
        <v>18</v>
      </c>
      <c r="AQ303" s="12">
        <v>17</v>
      </c>
      <c r="AR303" s="12">
        <v>0</v>
      </c>
      <c r="AS303" s="12">
        <v>0</v>
      </c>
      <c r="AT303" s="12">
        <v>51</v>
      </c>
      <c r="AU303" s="12">
        <v>48</v>
      </c>
      <c r="AV303" s="12">
        <v>0</v>
      </c>
      <c r="AW303" s="12">
        <v>15000</v>
      </c>
      <c r="AX303" s="12">
        <v>1110000</v>
      </c>
      <c r="AY303" s="12">
        <v>69</v>
      </c>
      <c r="AZ303" s="12">
        <v>65</v>
      </c>
      <c r="BA303" s="12">
        <v>0</v>
      </c>
      <c r="BB303" s="12">
        <f t="shared" si="20"/>
        <v>63.75</v>
      </c>
      <c r="BC303" s="12">
        <f t="shared" si="21"/>
        <v>48.25</v>
      </c>
      <c r="BD303" s="12">
        <f t="shared" si="19"/>
        <v>325000</v>
      </c>
      <c r="BE303" s="12">
        <f t="shared" si="22"/>
        <v>6735.7512953367877</v>
      </c>
    </row>
    <row r="304" spans="1:57" s="20" customFormat="1" ht="13.8" thickBot="1" x14ac:dyDescent="0.3">
      <c r="A304" s="21" t="s">
        <v>304</v>
      </c>
      <c r="B304" s="55">
        <f t="shared" ref="B304:C304" si="23">SUM(B8:B303)</f>
        <v>75838671.320000023</v>
      </c>
      <c r="C304" s="55">
        <f t="shared" si="23"/>
        <v>29400</v>
      </c>
      <c r="D304" s="55">
        <f t="shared" ref="D304:K304" si="24">SUM(D8:D303)</f>
        <v>26910</v>
      </c>
      <c r="E304" s="55">
        <f t="shared" si="24"/>
        <v>2039</v>
      </c>
      <c r="F304" s="55">
        <f t="shared" si="24"/>
        <v>131728870.98000002</v>
      </c>
      <c r="G304" s="55">
        <f t="shared" si="24"/>
        <v>78718</v>
      </c>
      <c r="H304" s="55">
        <f t="shared" si="24"/>
        <v>73958</v>
      </c>
      <c r="I304" s="56">
        <f t="shared" si="24"/>
        <v>13977</v>
      </c>
      <c r="J304" s="57">
        <f t="shared" si="24"/>
        <v>207567542.29999998</v>
      </c>
      <c r="K304" s="58">
        <f t="shared" si="24"/>
        <v>317395380</v>
      </c>
      <c r="L304" s="55">
        <f t="shared" ref="L304:BD304" si="25">SUM(L8:L303)</f>
        <v>108118</v>
      </c>
      <c r="M304" s="55">
        <f t="shared" si="25"/>
        <v>100868</v>
      </c>
      <c r="N304" s="55">
        <f t="shared" si="25"/>
        <v>16016</v>
      </c>
      <c r="O304" s="55">
        <f t="shared" si="25"/>
        <v>27293480.533958282</v>
      </c>
      <c r="P304" s="55">
        <f t="shared" si="25"/>
        <v>29796</v>
      </c>
      <c r="Q304" s="55">
        <f t="shared" si="25"/>
        <v>26964</v>
      </c>
      <c r="R304" s="55">
        <f t="shared" si="25"/>
        <v>2176</v>
      </c>
      <c r="S304" s="55">
        <f t="shared" si="25"/>
        <v>41764673.147171713</v>
      </c>
      <c r="T304" s="55">
        <f t="shared" si="25"/>
        <v>79854</v>
      </c>
      <c r="U304" s="55">
        <f t="shared" si="25"/>
        <v>75893</v>
      </c>
      <c r="V304" s="55">
        <f t="shared" si="25"/>
        <v>14680</v>
      </c>
      <c r="W304" s="55">
        <f t="shared" si="25"/>
        <v>69058153.681129977</v>
      </c>
      <c r="X304" s="55">
        <f t="shared" si="25"/>
        <v>355544400</v>
      </c>
      <c r="Y304" s="55">
        <f t="shared" si="25"/>
        <v>109650</v>
      </c>
      <c r="Z304" s="55">
        <f t="shared" si="25"/>
        <v>102857</v>
      </c>
      <c r="AA304" s="55">
        <f t="shared" si="25"/>
        <v>16856</v>
      </c>
      <c r="AB304" s="55">
        <f t="shared" si="25"/>
        <v>87991252.045960665</v>
      </c>
      <c r="AC304" s="55">
        <f t="shared" si="25"/>
        <v>30004</v>
      </c>
      <c r="AD304" s="55">
        <f t="shared" si="25"/>
        <v>26683</v>
      </c>
      <c r="AE304" s="55">
        <f t="shared" si="25"/>
        <v>2044</v>
      </c>
      <c r="AF304" s="55">
        <f t="shared" si="25"/>
        <v>166704117.94292933</v>
      </c>
      <c r="AG304" s="55">
        <f t="shared" si="25"/>
        <v>79973</v>
      </c>
      <c r="AH304" s="55">
        <f t="shared" si="25"/>
        <v>76127</v>
      </c>
      <c r="AI304" s="55">
        <f t="shared" si="25"/>
        <v>14705</v>
      </c>
      <c r="AJ304" s="55">
        <f t="shared" si="25"/>
        <v>254695369.98889014</v>
      </c>
      <c r="AK304" s="55">
        <f t="shared" si="25"/>
        <v>457399700</v>
      </c>
      <c r="AL304" s="55">
        <f t="shared" si="25"/>
        <v>109977</v>
      </c>
      <c r="AM304" s="55">
        <f t="shared" si="25"/>
        <v>102810</v>
      </c>
      <c r="AN304" s="55">
        <f t="shared" si="25"/>
        <v>16749</v>
      </c>
      <c r="AO304" s="55">
        <f t="shared" si="25"/>
        <v>17911822.994449999</v>
      </c>
      <c r="AP304" s="55">
        <f t="shared" si="25"/>
        <v>29975</v>
      </c>
      <c r="AQ304" s="55">
        <f t="shared" si="25"/>
        <v>26643</v>
      </c>
      <c r="AR304" s="55">
        <f t="shared" si="25"/>
        <v>943</v>
      </c>
      <c r="AS304" s="55">
        <f t="shared" si="25"/>
        <v>50836123.99000001</v>
      </c>
      <c r="AT304" s="55">
        <f t="shared" si="25"/>
        <v>80253</v>
      </c>
      <c r="AU304" s="55">
        <f t="shared" si="25"/>
        <v>76607</v>
      </c>
      <c r="AV304" s="55">
        <f t="shared" si="25"/>
        <v>7604</v>
      </c>
      <c r="AW304" s="55">
        <f t="shared" si="25"/>
        <v>68747946.984449998</v>
      </c>
      <c r="AX304" s="55">
        <f t="shared" si="25"/>
        <v>339346000</v>
      </c>
      <c r="AY304" s="55">
        <f t="shared" si="25"/>
        <v>110228</v>
      </c>
      <c r="AZ304" s="55">
        <f t="shared" si="25"/>
        <v>103250</v>
      </c>
      <c r="BA304" s="55">
        <f t="shared" si="25"/>
        <v>8546</v>
      </c>
      <c r="BB304" s="55">
        <f>SUM(BB8:BB303)</f>
        <v>102446.25</v>
      </c>
      <c r="BC304" s="55">
        <f>SUM(BC8:BC303)</f>
        <v>75646.25</v>
      </c>
      <c r="BD304" s="55">
        <f t="shared" si="25"/>
        <v>97758446.515025243</v>
      </c>
    </row>
    <row r="305" spans="49:49" x14ac:dyDescent="0.25">
      <c r="AW305" s="59"/>
    </row>
  </sheetData>
  <autoFilter ref="A7:BE7"/>
  <mergeCells count="21">
    <mergeCell ref="AS5:AV5"/>
    <mergeCell ref="AW5:BA5"/>
    <mergeCell ref="BB4:BB6"/>
    <mergeCell ref="BC4:BC6"/>
    <mergeCell ref="BD4:BD6"/>
    <mergeCell ref="A4:A6"/>
    <mergeCell ref="BE4:BE6"/>
    <mergeCell ref="B5:E5"/>
    <mergeCell ref="F5:I5"/>
    <mergeCell ref="J5:N5"/>
    <mergeCell ref="B4:N4"/>
    <mergeCell ref="O4:AA4"/>
    <mergeCell ref="O5:R5"/>
    <mergeCell ref="S5:V5"/>
    <mergeCell ref="W5:AA5"/>
    <mergeCell ref="AB4:AN4"/>
    <mergeCell ref="AB5:AE5"/>
    <mergeCell ref="AF5:AI5"/>
    <mergeCell ref="AJ5:AN5"/>
    <mergeCell ref="AO4:BA4"/>
    <mergeCell ref="AO5:AR5"/>
  </mergeCells>
  <pageMargins left="0.51181102362204722" right="0.51181102362204722" top="0.55118110236220474" bottom="0.55118110236220474" header="0.31496062992125984" footer="0.31496062992125984"/>
  <pageSetup paperSize="8" scale="7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№1</vt:lpstr>
      <vt:lpstr>Приложение №2</vt:lpstr>
      <vt:lpstr>Приложение №3</vt:lpstr>
      <vt:lpstr>'Приложение №1'!Заголовки_для_печати</vt:lpstr>
      <vt:lpstr>'Приложение №2'!Заголовки_для_печати</vt:lpstr>
      <vt:lpstr>'Приложение №3'!Заголовки_для_печати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Кутузов А.Е.</dc:creator>
  <cp:lastModifiedBy>Ахрамкина Елена Павловна</cp:lastModifiedBy>
  <cp:lastPrinted>2017-11-23T11:47:36Z</cp:lastPrinted>
  <dcterms:created xsi:type="dcterms:W3CDTF">2017-10-18T11:54:02Z</dcterms:created>
  <dcterms:modified xsi:type="dcterms:W3CDTF">2022-08-08T10:38:35Z</dcterms:modified>
</cp:coreProperties>
</file>