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 activeTab="1"/>
  </bookViews>
  <sheets>
    <sheet name="АНАЛИЗ ОПРОСНИКА" sheetId="1" r:id="rId1"/>
    <sheet name="Диаграммы" sheetId="3" r:id="rId2"/>
  </sheets>
  <definedNames>
    <definedName name="_xlnm.Print_Titles" localSheetId="0">'АНАЛИЗ ОПРОСНИКА'!$6:$7</definedName>
    <definedName name="_xlnm.Print_Titles" localSheetId="1">Диаграммы!#REF!</definedName>
    <definedName name="_xlnm.Print_Area" localSheetId="0">'АНАЛИЗ ОПРОСНИКА'!$A$1:$AH$150</definedName>
    <definedName name="_xlnm.Print_Area" localSheetId="1">Диаграммы!$A$1:$AH$128</definedName>
  </definedNames>
  <calcPr calcId="162913"/>
</workbook>
</file>

<file path=xl/calcChain.xml><?xml version="1.0" encoding="utf-8"?>
<calcChain xmlns="http://schemas.openxmlformats.org/spreadsheetml/2006/main">
  <c r="AH138" i="1"/>
  <c r="AG138"/>
  <c r="AG139" s="1"/>
  <c r="AH139" s="1"/>
  <c r="AF138"/>
  <c r="AE138"/>
  <c r="AE139" s="1"/>
  <c r="AF139" s="1"/>
  <c r="AD138"/>
  <c r="AC138"/>
  <c r="AC139" s="1"/>
  <c r="AD139" s="1"/>
  <c r="AB138"/>
  <c r="AA138"/>
  <c r="AA139" s="1"/>
  <c r="AB139" s="1"/>
  <c r="Z138"/>
  <c r="Y138"/>
  <c r="Y139" s="1"/>
  <c r="Z139" s="1"/>
  <c r="X138"/>
  <c r="W138"/>
  <c r="W139" s="1"/>
  <c r="X139" s="1"/>
  <c r="V138"/>
  <c r="U138"/>
  <c r="U139" s="1"/>
  <c r="V139" s="1"/>
  <c r="T138"/>
  <c r="S138"/>
  <c r="S139" s="1"/>
  <c r="T139" s="1"/>
  <c r="R138"/>
  <c r="Q138"/>
  <c r="Q139" s="1"/>
  <c r="R139" s="1"/>
  <c r="P138"/>
  <c r="O138"/>
  <c r="O139" s="1"/>
  <c r="P139" s="1"/>
  <c r="N138"/>
  <c r="M138"/>
  <c r="M139" s="1"/>
  <c r="N139" s="1"/>
  <c r="L138"/>
  <c r="K138"/>
  <c r="K139" s="1"/>
  <c r="L139" s="1"/>
  <c r="J138"/>
  <c r="I138"/>
  <c r="I139" s="1"/>
  <c r="J139" s="1"/>
  <c r="H138"/>
  <c r="G138"/>
  <c r="G139" s="1"/>
  <c r="H139" s="1"/>
  <c r="F138"/>
  <c r="E138"/>
  <c r="E139" s="1"/>
  <c r="F139" s="1"/>
  <c r="AH121"/>
  <c r="AG121"/>
  <c r="AG122" s="1"/>
  <c r="AH122" s="1"/>
  <c r="AF121"/>
  <c r="AE121"/>
  <c r="AE122" s="1"/>
  <c r="AF122" s="1"/>
  <c r="AD121"/>
  <c r="AC121"/>
  <c r="AC122" s="1"/>
  <c r="AD122" s="1"/>
  <c r="AB121"/>
  <c r="AA121"/>
  <c r="AA122" s="1"/>
  <c r="AB122" s="1"/>
  <c r="Z121"/>
  <c r="Y121"/>
  <c r="Y122" s="1"/>
  <c r="Z122" s="1"/>
  <c r="X121"/>
  <c r="W121"/>
  <c r="W122" s="1"/>
  <c r="X122" s="1"/>
  <c r="V121"/>
  <c r="U121"/>
  <c r="U122" s="1"/>
  <c r="V122" s="1"/>
  <c r="T121"/>
  <c r="S121"/>
  <c r="S122" s="1"/>
  <c r="T122" s="1"/>
  <c r="R121"/>
  <c r="Q121"/>
  <c r="Q122" s="1"/>
  <c r="R122" s="1"/>
  <c r="P121"/>
  <c r="O121"/>
  <c r="O122" s="1"/>
  <c r="P122" s="1"/>
  <c r="N121"/>
  <c r="M121"/>
  <c r="M122" s="1"/>
  <c r="N122" s="1"/>
  <c r="L121"/>
  <c r="K121"/>
  <c r="K122" s="1"/>
  <c r="L122" s="1"/>
  <c r="J121"/>
  <c r="I121"/>
  <c r="I122" s="1"/>
  <c r="J122" s="1"/>
  <c r="H121"/>
  <c r="G121"/>
  <c r="G122" s="1"/>
  <c r="H122" s="1"/>
  <c r="F121"/>
  <c r="E121"/>
  <c r="E122" s="1"/>
  <c r="F122" s="1"/>
  <c r="AH105"/>
  <c r="AG105"/>
  <c r="AG106" s="1"/>
  <c r="AH106" s="1"/>
  <c r="AF105"/>
  <c r="AE105"/>
  <c r="AE106" s="1"/>
  <c r="AF106" s="1"/>
  <c r="AD105"/>
  <c r="AC105"/>
  <c r="AC106" s="1"/>
  <c r="AD106" s="1"/>
  <c r="AB105"/>
  <c r="AA105"/>
  <c r="AA106" s="1"/>
  <c r="AB106" s="1"/>
  <c r="Z105"/>
  <c r="Y105"/>
  <c r="Y106" s="1"/>
  <c r="Z106" s="1"/>
  <c r="X105"/>
  <c r="W105"/>
  <c r="W106" s="1"/>
  <c r="X106" s="1"/>
  <c r="V105"/>
  <c r="U105"/>
  <c r="U106" s="1"/>
  <c r="V106" s="1"/>
  <c r="T105"/>
  <c r="S105"/>
  <c r="S106" s="1"/>
  <c r="T106" s="1"/>
  <c r="R105"/>
  <c r="Q105"/>
  <c r="Q106" s="1"/>
  <c r="R106" s="1"/>
  <c r="P105"/>
  <c r="O105"/>
  <c r="O106" s="1"/>
  <c r="P106" s="1"/>
  <c r="N105"/>
  <c r="M105"/>
  <c r="M106" s="1"/>
  <c r="N106" s="1"/>
  <c r="L105"/>
  <c r="K105"/>
  <c r="K106" s="1"/>
  <c r="L106" s="1"/>
  <c r="J105"/>
  <c r="I105"/>
  <c r="I106" s="1"/>
  <c r="J106" s="1"/>
  <c r="H105"/>
  <c r="G105"/>
  <c r="G106" s="1"/>
  <c r="H106" s="1"/>
  <c r="F105"/>
  <c r="E105"/>
  <c r="E106" s="1"/>
  <c r="F106" s="1"/>
  <c r="AH93"/>
  <c r="AG93"/>
  <c r="AG94" s="1"/>
  <c r="AH94" s="1"/>
  <c r="AF93"/>
  <c r="AE93"/>
  <c r="AE94" s="1"/>
  <c r="AF94" s="1"/>
  <c r="AD93"/>
  <c r="AC93"/>
  <c r="AC94" s="1"/>
  <c r="AD94" s="1"/>
  <c r="AB93"/>
  <c r="AA93"/>
  <c r="AA94" s="1"/>
  <c r="AB94" s="1"/>
  <c r="Z93"/>
  <c r="Y93"/>
  <c r="Y94" s="1"/>
  <c r="Z94" s="1"/>
  <c r="X93"/>
  <c r="W93"/>
  <c r="W94" s="1"/>
  <c r="X94" s="1"/>
  <c r="V93"/>
  <c r="U93"/>
  <c r="U94" s="1"/>
  <c r="V94" s="1"/>
  <c r="T93"/>
  <c r="S93"/>
  <c r="S94" s="1"/>
  <c r="T94" s="1"/>
  <c r="R93"/>
  <c r="Q93"/>
  <c r="Q94" s="1"/>
  <c r="R94" s="1"/>
  <c r="P93"/>
  <c r="O93"/>
  <c r="O94" s="1"/>
  <c r="P94" s="1"/>
  <c r="N93"/>
  <c r="M93"/>
  <c r="M94" s="1"/>
  <c r="N94" s="1"/>
  <c r="L93"/>
  <c r="K93"/>
  <c r="K94" s="1"/>
  <c r="L94" s="1"/>
  <c r="J93"/>
  <c r="I93"/>
  <c r="I94" s="1"/>
  <c r="J94" s="1"/>
  <c r="H93"/>
  <c r="G93"/>
  <c r="G94" s="1"/>
  <c r="H94" s="1"/>
  <c r="F93"/>
  <c r="E93"/>
  <c r="E94" s="1"/>
  <c r="F94" s="1"/>
  <c r="AH73"/>
  <c r="AG73"/>
  <c r="AG74" s="1"/>
  <c r="AH74" s="1"/>
  <c r="AF73"/>
  <c r="AE73"/>
  <c r="AE74" s="1"/>
  <c r="AF74" s="1"/>
  <c r="AD73"/>
  <c r="AC73"/>
  <c r="AC74" s="1"/>
  <c r="AD74" s="1"/>
  <c r="AB73"/>
  <c r="AA73"/>
  <c r="AA74" s="1"/>
  <c r="AB74" s="1"/>
  <c r="Z73"/>
  <c r="Y73"/>
  <c r="Y74" s="1"/>
  <c r="Z74" s="1"/>
  <c r="X73"/>
  <c r="W73"/>
  <c r="W74" s="1"/>
  <c r="X74" s="1"/>
  <c r="V73"/>
  <c r="U73"/>
  <c r="U74" s="1"/>
  <c r="V74" s="1"/>
  <c r="T73"/>
  <c r="S73"/>
  <c r="S74" s="1"/>
  <c r="T74" s="1"/>
  <c r="R73"/>
  <c r="Q73"/>
  <c r="Q74" s="1"/>
  <c r="R74" s="1"/>
  <c r="P73"/>
  <c r="O73"/>
  <c r="O74" s="1"/>
  <c r="P74" s="1"/>
  <c r="N73"/>
  <c r="M73"/>
  <c r="M74" s="1"/>
  <c r="N74" s="1"/>
  <c r="L73"/>
  <c r="K73"/>
  <c r="K74" s="1"/>
  <c r="L74" s="1"/>
  <c r="J73"/>
  <c r="I73"/>
  <c r="I74" s="1"/>
  <c r="J74" s="1"/>
  <c r="H73"/>
  <c r="G73"/>
  <c r="G74" s="1"/>
  <c r="H74" s="1"/>
  <c r="F73"/>
  <c r="E73"/>
  <c r="E74" s="1"/>
  <c r="F74" s="1"/>
  <c r="AH60"/>
  <c r="AG60"/>
  <c r="AG61" s="1"/>
  <c r="AH61" s="1"/>
  <c r="AF60"/>
  <c r="AE60"/>
  <c r="AE61" s="1"/>
  <c r="AF61" s="1"/>
  <c r="AD60"/>
  <c r="AC60"/>
  <c r="AC61" s="1"/>
  <c r="AD61" s="1"/>
  <c r="AB60"/>
  <c r="AA60"/>
  <c r="AA61" s="1"/>
  <c r="AB61" s="1"/>
  <c r="Z60"/>
  <c r="Y60"/>
  <c r="Y61" s="1"/>
  <c r="Z61" s="1"/>
  <c r="X60"/>
  <c r="W60"/>
  <c r="W61" s="1"/>
  <c r="X61" s="1"/>
  <c r="V60"/>
  <c r="U60"/>
  <c r="U61" s="1"/>
  <c r="V61" s="1"/>
  <c r="T60"/>
  <c r="S60"/>
  <c r="S61" s="1"/>
  <c r="T61" s="1"/>
  <c r="R60"/>
  <c r="Q60"/>
  <c r="Q61" s="1"/>
  <c r="R61" s="1"/>
  <c r="P60"/>
  <c r="O60"/>
  <c r="O61" s="1"/>
  <c r="P61" s="1"/>
  <c r="N60"/>
  <c r="M60"/>
  <c r="M61" s="1"/>
  <c r="N61" s="1"/>
  <c r="L60"/>
  <c r="K60"/>
  <c r="K61" s="1"/>
  <c r="L61" s="1"/>
  <c r="J60"/>
  <c r="I60"/>
  <c r="I61" s="1"/>
  <c r="J61" s="1"/>
  <c r="H60"/>
  <c r="G60"/>
  <c r="G61" s="1"/>
  <c r="H61" s="1"/>
  <c r="F60"/>
  <c r="E60"/>
  <c r="E61" s="1"/>
  <c r="F61" s="1"/>
  <c r="AH46"/>
  <c r="AG46"/>
  <c r="AG47" s="1"/>
  <c r="AH47" s="1"/>
  <c r="AF46"/>
  <c r="AE46"/>
  <c r="AE47" s="1"/>
  <c r="AF47" s="1"/>
  <c r="AD46"/>
  <c r="AC46"/>
  <c r="AC47" s="1"/>
  <c r="AD47" s="1"/>
  <c r="AB46"/>
  <c r="AA46"/>
  <c r="AA47" s="1"/>
  <c r="AB47" s="1"/>
  <c r="Z46"/>
  <c r="Y46"/>
  <c r="Y47" s="1"/>
  <c r="Z47" s="1"/>
  <c r="X46"/>
  <c r="W46"/>
  <c r="W47" s="1"/>
  <c r="X47" s="1"/>
  <c r="V46"/>
  <c r="U46"/>
  <c r="U47" s="1"/>
  <c r="V47" s="1"/>
  <c r="T46"/>
  <c r="S46"/>
  <c r="S47" s="1"/>
  <c r="T47" s="1"/>
  <c r="R46"/>
  <c r="Q46"/>
  <c r="Q47" s="1"/>
  <c r="R47" s="1"/>
  <c r="P46"/>
  <c r="O46"/>
  <c r="O47" s="1"/>
  <c r="P47" s="1"/>
  <c r="N46"/>
  <c r="M46"/>
  <c r="M47" s="1"/>
  <c r="N47" s="1"/>
  <c r="L46"/>
  <c r="K46"/>
  <c r="K47" s="1"/>
  <c r="L47" s="1"/>
  <c r="J46"/>
  <c r="I46"/>
  <c r="I47" s="1"/>
  <c r="J47" s="1"/>
  <c r="H46"/>
  <c r="G46"/>
  <c r="G47" s="1"/>
  <c r="H47" s="1"/>
  <c r="F46"/>
  <c r="E46"/>
  <c r="E47" s="1"/>
  <c r="F47" s="1"/>
  <c r="AH29"/>
  <c r="AG29"/>
  <c r="AG30" s="1"/>
  <c r="AH30" s="1"/>
  <c r="AF29"/>
  <c r="AE29"/>
  <c r="AD29"/>
  <c r="AC29"/>
  <c r="AC30" s="1"/>
  <c r="AD30" s="1"/>
  <c r="AB29"/>
  <c r="AA29"/>
  <c r="Z29"/>
  <c r="Y29"/>
  <c r="Y30" s="1"/>
  <c r="Z30" s="1"/>
  <c r="X29"/>
  <c r="W29"/>
  <c r="V29"/>
  <c r="U29"/>
  <c r="U30" s="1"/>
  <c r="V30" s="1"/>
  <c r="T29"/>
  <c r="T142" s="1"/>
  <c r="S29"/>
  <c r="R29"/>
  <c r="Q29"/>
  <c r="Q30" s="1"/>
  <c r="R30" s="1"/>
  <c r="P29"/>
  <c r="O29"/>
  <c r="N29"/>
  <c r="M29"/>
  <c r="M30" s="1"/>
  <c r="N30" s="1"/>
  <c r="L29"/>
  <c r="K29"/>
  <c r="J29"/>
  <c r="I29"/>
  <c r="I30" s="1"/>
  <c r="J30" s="1"/>
  <c r="H29"/>
  <c r="G29"/>
  <c r="F29"/>
  <c r="F142" s="1"/>
  <c r="E29"/>
  <c r="E30" s="1"/>
  <c r="F30" s="1"/>
  <c r="J142" l="1"/>
  <c r="Z142"/>
  <c r="V142"/>
  <c r="X142"/>
  <c r="AB142"/>
  <c r="H142"/>
  <c r="L142"/>
  <c r="N142"/>
  <c r="P142"/>
  <c r="AF142"/>
  <c r="R142"/>
  <c r="AD142"/>
  <c r="AH142"/>
  <c r="G142"/>
  <c r="G143" s="1"/>
  <c r="H143" s="1"/>
  <c r="O142"/>
  <c r="O143" s="1"/>
  <c r="P143" s="1"/>
  <c r="W142"/>
  <c r="W143" s="1"/>
  <c r="X143" s="1"/>
  <c r="AE142"/>
  <c r="AE143" s="1"/>
  <c r="AF143" s="1"/>
  <c r="K142"/>
  <c r="K143" s="1"/>
  <c r="L143" s="1"/>
  <c r="S142"/>
  <c r="S143" s="1"/>
  <c r="T143" s="1"/>
  <c r="AA142"/>
  <c r="AA143" s="1"/>
  <c r="AB143" s="1"/>
  <c r="G30"/>
  <c r="H30" s="1"/>
  <c r="K30"/>
  <c r="L30" s="1"/>
  <c r="O30"/>
  <c r="P30" s="1"/>
  <c r="S30"/>
  <c r="T30" s="1"/>
  <c r="W30"/>
  <c r="X30" s="1"/>
  <c r="AA30"/>
  <c r="AB30" s="1"/>
  <c r="AE30"/>
  <c r="AF30" s="1"/>
  <c r="E142"/>
  <c r="E143" s="1"/>
  <c r="F143" s="1"/>
  <c r="I142"/>
  <c r="I143" s="1"/>
  <c r="J143" s="1"/>
  <c r="M142"/>
  <c r="M143" s="1"/>
  <c r="N143" s="1"/>
  <c r="Q142"/>
  <c r="Q143" s="1"/>
  <c r="R143" s="1"/>
  <c r="U142"/>
  <c r="U143" s="1"/>
  <c r="V143" s="1"/>
  <c r="Y142"/>
  <c r="Y143" s="1"/>
  <c r="Z143" s="1"/>
  <c r="AC142"/>
  <c r="AC143" s="1"/>
  <c r="AD143" s="1"/>
  <c r="AG142"/>
  <c r="AG143" s="1"/>
  <c r="AH143" s="1"/>
</calcChain>
</file>

<file path=xl/sharedStrings.xml><?xml version="1.0" encoding="utf-8"?>
<sst xmlns="http://schemas.openxmlformats.org/spreadsheetml/2006/main" count="227" uniqueCount="136">
  <si>
    <t xml:space="preserve">Имеют ли нормативные правовые акты, распорядительные, стратегические и иные документы недостатки в части  регулирования  процессов планирования, предоставления бюджетных средств на оснащение учреждений органов государственной власти субъектов Российской Федерации лесопожарной техникой и оборудованием, закупок, а также использования указанной техники (оборудования) (в частности постановления Правительства Российской Федерации от 29 декабря 2006 г. № 837, от 29 декабря 2006 г. № 838, от 17 мая 2011 г. № 377, от 18 мая 2011 г. № 378 и др.)?
</t>
  </si>
  <si>
    <t>Имеются ли недостатки в организации взаимодействия между  федеральным и региональным уровнями органов исполнительной власти в области лесных отношений при осуществлении мероприятий по оснащению региональных учреждений лесопожарной техникой (оборудованием) в рамках федерального проекта и региональных проектов «Сохранение лесов» (в том числе при формировании региональных проектов «Сохранение лесов»: планировании объемов финансового обеспечения, показателей, результатов, мероприятий, их сроков, контрольных точек; корректировке указанных проектов; реализации мероприятий региональных проектов «Сохранение лесов»; согласовании технических заданий на закупку техники и оборудования; осуществлении мониторинга их реализации и формировании отчетов в электронном виде и др.)?</t>
  </si>
  <si>
    <t xml:space="preserve">Осуществлено ли планирование объема субвенций из федерального бюджета на оснащение учреждений лесопожарной техникой (оборудованием) на 2019 - 2024 годы на основании потребности субъекта Российской Федерации в указанной технике и оборудовании (заявок)? </t>
  </si>
  <si>
    <t>Имелись ли при планировании объемов субвенций из федерального бюджета на обеспечение субъектов Российской Федерации лесопожарной техникой и оборудованием на 2019 и 2020 годы факты сокращения указанных средств при планировании (выделении) субъектами Российской Федерации средств из региональных бюджетов на указанные цели?</t>
  </si>
  <si>
    <t>Осуществлены ли процедуры закупок лесопожарной техники (оборудования) в 2019 и 2020 годах до начала пожароопасного сезона, установленного в субъекте Российской Федерации?</t>
  </si>
  <si>
    <t xml:space="preserve">Освоен ли в субъекте Российской Федерации объем финансового обеспечения на закупку лесопожарной техники (оборудования) в целях охраны лесов от пожаров в полном объеме с учетом запланированных показателей? </t>
  </si>
  <si>
    <t>Включены ли в планы и сводный план тушения лесных пожаров закупленная в 2019 и 2020 годах в рамках федерального проекта «Сохранение лесов» лесопожарная техника (оборудование)?</t>
  </si>
  <si>
    <t xml:space="preserve">Соответствует ли закупленная лесопожарная техника и оборудование по наименованиям и количеству нормативам обеспеченности субъекта Российской Федерации, утвержденным распоряжением Правительства Российской Федерации от 19 июля 2019 г. № 1605-р? </t>
  </si>
  <si>
    <t>Имеются ли недостатки в части нормативов обеспеченности субъекта Российской Федерации лесопожарными формированиями, пожарной техникой (оборудованием), противопожарным снаряжением и инвентарем, иными средствами? предупреждения и тушения лесных пожаров, утвержденных распоряжением Правительства Российской Федерации от 19 июля 2019 г. № 1605-р?</t>
  </si>
  <si>
    <t>Имеет ли субъект Российской Федерации возможность приобрести лесопожарную технику (оборудование) за счет средств бюджета субъекта Российской Федерации?</t>
  </si>
  <si>
    <t>Имеются ли проблемы и недостатки при использовании закупленной в 2019 и 2020 годах техники (оборудования) (наличие расходных материалов (в т.ч. ГСМ), мест для хранения закупленной техники и оборудования и др.?</t>
  </si>
  <si>
    <t xml:space="preserve"> Достаточно ли кадрового обеспечения для использования имеющейся и приобретенной в 2019 и 2020 годах лесопожарной техники (оборудования)?</t>
  </si>
  <si>
    <t>Соответствует ли уровень оснащенности лесопожарной техникой (оборудованием) учреждений, подведомственных уполномоченному органу субъекта Российской Федерации в области лесных отношений, примерному перечню пожарной техники, оборудования инвентаря, средств связи, оснастки и вспомогательных материалов, закрепляемых за ПХС, установленному приложением № 2 к приказу Рослесхоза от 19 декабря 1997 г. № 167?</t>
  </si>
  <si>
    <t>Имеются ли риски необеспечения стопроцентной укомплектованности субъекта Российской Федерации лесопожарной техникой и оборудованием и недостижения результатов регионального проекта «Сохранение лесов» с учетом запланированных объемов финансирования в указанном региональном проекте к 2024 году?</t>
  </si>
  <si>
    <t>Повлияло ли предоставление субвенций из федерального бюджета на техническое оснащение учреждений в субъекте Российской Федерации в 2019 - 2020 годах лесопожарной техникой и оборудованием на улучшение ситуации с лесными пожарами, в том числе на оперативность тушения лесных пожаров, сокращение площади лесных пожаров, доли крупных лесных пожаров, ущерба от них по сравнению с предыдущими периодами?</t>
  </si>
  <si>
    <t>Вопрос 1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</si>
  <si>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</si>
  <si>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</si>
  <si>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</si>
  <si>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</si>
  <si>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</si>
  <si>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</si>
  <si>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</si>
  <si>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</si>
  <si>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11</t>
  </si>
  <si>
    <t>Вопрос 12</t>
  </si>
  <si>
    <t>Вопрос 13</t>
  </si>
  <si>
    <t>Вопрос 14.1</t>
  </si>
  <si>
    <t>Вопрос 15</t>
  </si>
  <si>
    <t>Вопрос 16</t>
  </si>
  <si>
    <t>да</t>
  </si>
  <si>
    <t>нет</t>
  </si>
  <si>
    <t>ЦФО</t>
  </si>
  <si>
    <t xml:space="preserve">  Белгородская область </t>
  </si>
  <si>
    <t xml:space="preserve">  Брянская область </t>
  </si>
  <si>
    <t xml:space="preserve">  Владимирская область </t>
  </si>
  <si>
    <t xml:space="preserve">  Воронежская область </t>
  </si>
  <si>
    <t xml:space="preserve">  Ивановская область </t>
  </si>
  <si>
    <t xml:space="preserve">  Калужская область </t>
  </si>
  <si>
    <t xml:space="preserve">  Курская область </t>
  </si>
  <si>
    <t xml:space="preserve">  Костромская область </t>
  </si>
  <si>
    <t xml:space="preserve">  Липецкая область </t>
  </si>
  <si>
    <t xml:space="preserve">  Москва </t>
  </si>
  <si>
    <t xml:space="preserve">  Московская область </t>
  </si>
  <si>
    <t xml:space="preserve">  Орловская область </t>
  </si>
  <si>
    <t xml:space="preserve">  Смоленская область </t>
  </si>
  <si>
    <t xml:space="preserve">  Рязанская область </t>
  </si>
  <si>
    <t xml:space="preserve">  Тамбовская область </t>
  </si>
  <si>
    <t xml:space="preserve">  Тверская область </t>
  </si>
  <si>
    <t xml:space="preserve">  Тульская область </t>
  </si>
  <si>
    <t xml:space="preserve">  Ярославская область</t>
  </si>
  <si>
    <t>ИТОГО:</t>
  </si>
  <si>
    <t>СЗФО</t>
  </si>
  <si>
    <t xml:space="preserve">  Республика Коми </t>
  </si>
  <si>
    <t xml:space="preserve">  Архангельская область </t>
  </si>
  <si>
    <t xml:space="preserve">  Вологодская область </t>
  </si>
  <si>
    <t xml:space="preserve">  Калининградская область </t>
  </si>
  <si>
    <t xml:space="preserve">  Ленинградская область </t>
  </si>
  <si>
    <t xml:space="preserve">  Мурманская область </t>
  </si>
  <si>
    <t xml:space="preserve">  Новгородская область </t>
  </si>
  <si>
    <t xml:space="preserve">  Псковская область </t>
  </si>
  <si>
    <t xml:space="preserve">  Санкт-Петербург </t>
  </si>
  <si>
    <t xml:space="preserve">  Ненецкий АО</t>
  </si>
  <si>
    <t>ЮФО</t>
  </si>
  <si>
    <t xml:space="preserve">  Республика Калмыкия </t>
  </si>
  <si>
    <t xml:space="preserve">  Республика Крым </t>
  </si>
  <si>
    <t xml:space="preserve">  Краснодарский край </t>
  </si>
  <si>
    <t xml:space="preserve">  Астраханская область </t>
  </si>
  <si>
    <t xml:space="preserve">  Волгоградская область </t>
  </si>
  <si>
    <t xml:space="preserve">  Ростовская область </t>
  </si>
  <si>
    <t xml:space="preserve">  Севастополь</t>
  </si>
  <si>
    <t>С-КФО</t>
  </si>
  <si>
    <t xml:space="preserve">  Республика Дагестан </t>
  </si>
  <si>
    <t xml:space="preserve">  Республика Ингушетия </t>
  </si>
  <si>
    <t xml:space="preserve">  Кабардино-Балкарская Республика </t>
  </si>
  <si>
    <t xml:space="preserve">  Карачаево-Черкесская Республика </t>
  </si>
  <si>
    <t xml:space="preserve">  Республика Север.Осетия - Алания </t>
  </si>
  <si>
    <t xml:space="preserve">  Чеченская Республика </t>
  </si>
  <si>
    <t xml:space="preserve">  Ставропольский край</t>
  </si>
  <si>
    <t>ПФО</t>
  </si>
  <si>
    <t xml:space="preserve">  Республика Марий Эл </t>
  </si>
  <si>
    <t xml:space="preserve">  Республика Мордовия </t>
  </si>
  <si>
    <t xml:space="preserve">  Республика Татарстан</t>
  </si>
  <si>
    <t xml:space="preserve">  Удмуртская Республика </t>
  </si>
  <si>
    <t xml:space="preserve">  Пермский край </t>
  </si>
  <si>
    <t xml:space="preserve">  Кировская область </t>
  </si>
  <si>
    <t xml:space="preserve">  Нижегородская область </t>
  </si>
  <si>
    <t xml:space="preserve">  Оренбургская область </t>
  </si>
  <si>
    <t xml:space="preserve">  Пензенская область </t>
  </si>
  <si>
    <t xml:space="preserve">  Самарская область </t>
  </si>
  <si>
    <t xml:space="preserve">  Саратовская область </t>
  </si>
  <si>
    <t xml:space="preserve">  Ульяновская область</t>
  </si>
  <si>
    <t>УФО</t>
  </si>
  <si>
    <t xml:space="preserve">  Свердловская область </t>
  </si>
  <si>
    <t xml:space="preserve">  Тюменская область </t>
  </si>
  <si>
    <t xml:space="preserve">  Челябинская область </t>
  </si>
  <si>
    <t xml:space="preserve">  Ханты-Мансийский АО</t>
  </si>
  <si>
    <t xml:space="preserve">  Ямало-Ненецкий АО</t>
  </si>
  <si>
    <t>СФО</t>
  </si>
  <si>
    <t xml:space="preserve">  Республика Алтай </t>
  </si>
  <si>
    <t xml:space="preserve">  Республика Тыва </t>
  </si>
  <si>
    <t xml:space="preserve">  Республика Хакасия </t>
  </si>
  <si>
    <t xml:space="preserve">  Алтайский край </t>
  </si>
  <si>
    <t xml:space="preserve">  Красноярский край </t>
  </si>
  <si>
    <t xml:space="preserve">  Иркутская область </t>
  </si>
  <si>
    <t xml:space="preserve">  Кемеровская область </t>
  </si>
  <si>
    <t xml:space="preserve">  Новосибирская область </t>
  </si>
  <si>
    <t xml:space="preserve">  Омская область </t>
  </si>
  <si>
    <t xml:space="preserve">  Томская область</t>
  </si>
  <si>
    <t>ДФО</t>
  </si>
  <si>
    <t xml:space="preserve">  Республика Саха (Якутия) </t>
  </si>
  <si>
    <t xml:space="preserve">  Забайкальский край </t>
  </si>
  <si>
    <t xml:space="preserve">  Камчатский край </t>
  </si>
  <si>
    <t xml:space="preserve">  Приморский край </t>
  </si>
  <si>
    <t xml:space="preserve">  Хабаровский край </t>
  </si>
  <si>
    <t xml:space="preserve">  Амурская область </t>
  </si>
  <si>
    <t xml:space="preserve">  Магаданская область </t>
  </si>
  <si>
    <t xml:space="preserve">  Сахалинская область </t>
  </si>
  <si>
    <t xml:space="preserve">  Еврейская АО</t>
  </si>
  <si>
    <t xml:space="preserve">  Чукотский АО</t>
  </si>
  <si>
    <t>вопрос 5</t>
  </si>
  <si>
    <t>вопрос 9</t>
  </si>
  <si>
    <t>вопрос 11</t>
  </si>
  <si>
    <t>вопрос 12</t>
  </si>
  <si>
    <t>вопрос 13</t>
  </si>
  <si>
    <t>вопрос 14.1</t>
  </si>
  <si>
    <t>вопрос 15</t>
  </si>
  <si>
    <t>Приложение № 4
к отчету о результатах 
совместного контрольного мероприятия
от « ___» ________ 2020 г.
№ ОМ-_______</t>
  </si>
  <si>
    <t xml:space="preserve">       Результаты проведенного Счетной палатой Российской Федерации опроса от 4 августа 2020 г. № ЗИ10-225/10-00</t>
  </si>
  <si>
    <t xml:space="preserve">  Республика Карелия </t>
  </si>
  <si>
    <t xml:space="preserve">  Республика Адыгея</t>
  </si>
  <si>
    <t xml:space="preserve">  Республика Башкортостан </t>
  </si>
  <si>
    <t xml:space="preserve">  Курганская область </t>
  </si>
  <si>
    <t xml:space="preserve">  Республика Бурятия </t>
  </si>
  <si>
    <r>
      <rPr>
        <b/>
        <sz val="10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ОБЩИЙ  ИТОГ ПО РФ:</t>
    </r>
  </si>
  <si>
    <t xml:space="preserve">  Чувашская Республика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</si>
</sst>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0" fontId="0" fillId="0" borderId="10" xfId="0" applyBorder="1"/>
    <xf numFmtId="9" fontId="0" fillId="0" borderId="0" xfId="0" applyNumberFormat="1"/>
    <xf numFmtId="0" fontId="11" fillId="0" borderId="11" xfId="0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9" fontId="9" fillId="0" borderId="11" xfId="0" applyNumberFormat="1" applyFont="1" applyFill="1" applyBorder="1" applyAlignment="1">
      <alignment horizontal="center" vertical="center"/>
    </xf>
    <xf numFmtId="0" fontId="14" fillId="0" borderId="4" xfId="0" applyFont="1" applyBorder="1"/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6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0" xfId="0" applyFont="1" applyBorder="1"/>
    <xf numFmtId="0" fontId="14" fillId="0" borderId="7" xfId="0" applyFont="1" applyBorder="1"/>
    <xf numFmtId="0" fontId="14" fillId="2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8" fillId="0" borderId="0" xfId="0" applyFont="1" applyFill="1"/>
    <xf numFmtId="0" fontId="14" fillId="0" borderId="0" xfId="0" applyFont="1" applyFill="1"/>
    <xf numFmtId="0" fontId="16" fillId="0" borderId="4" xfId="0" applyFont="1" applyFill="1" applyBorder="1" applyAlignment="1">
      <alignment horizontal="right"/>
    </xf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10" xfId="0" applyFont="1" applyFill="1" applyBorder="1"/>
    <xf numFmtId="0" fontId="14" fillId="0" borderId="7" xfId="0" applyFont="1" applyFill="1" applyBorder="1"/>
    <xf numFmtId="0" fontId="14" fillId="0" borderId="0" xfId="0" applyFont="1" applyFill="1" applyBorder="1"/>
    <xf numFmtId="0" fontId="19" fillId="0" borderId="8" xfId="0" applyFont="1" applyFill="1" applyBorder="1" applyAlignment="1">
      <alignment horizontal="center" vertical="center"/>
    </xf>
    <xf numFmtId="164" fontId="18" fillId="0" borderId="0" xfId="0" applyNumberFormat="1" applyFont="1" applyFill="1"/>
    <xf numFmtId="164" fontId="18" fillId="0" borderId="4" xfId="0" applyNumberFormat="1" applyFont="1" applyFill="1" applyBorder="1"/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9" fontId="18" fillId="0" borderId="11" xfId="0" applyNumberFormat="1" applyFont="1" applyFill="1" applyBorder="1" applyAlignment="1">
      <alignment horizontal="center" vertical="center"/>
    </xf>
    <xf numFmtId="9" fontId="18" fillId="0" borderId="8" xfId="0" applyNumberFormat="1" applyFont="1" applyFill="1" applyBorder="1" applyAlignment="1">
      <alignment horizontal="center" vertical="center"/>
    </xf>
    <xf numFmtId="9" fontId="18" fillId="0" borderId="9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9" fontId="22" fillId="0" borderId="11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9" fontId="12" fillId="0" borderId="11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8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/>
              <a:t>ЗАКУПКИ лесопожарной техники (оборудования)                  </a:t>
            </a:r>
          </a:p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/>
              <a:t> в 2019 и 2020 годах</a:t>
            </a:r>
            <a:r>
              <a:rPr lang="ru-RU" sz="900" baseline="0"/>
              <a:t> </a:t>
            </a:r>
            <a:r>
              <a:rPr lang="ru-RU" sz="900" u="none" baseline="0"/>
              <a:t>НЕ ОСУЩЕСТВЛЕНЫ </a:t>
            </a:r>
            <a:r>
              <a:rPr lang="ru-RU" sz="900" baseline="0"/>
              <a:t>ДО НАЧАЛА</a:t>
            </a:r>
          </a:p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aseline="0"/>
              <a:t> ПОЖАРООПАСНОГО СЕЗОНА</a:t>
            </a:r>
            <a:endParaRPr lang="ru-RU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D0-4894-820F-8F115C6E03C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D0-4894-820F-8F115C6E03C0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D0-4894-820F-8F115C6E03C0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D0-4894-820F-8F115C6E03C0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DD0-4894-820F-8F115C6E03C0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DD0-4894-820F-8F115C6E03C0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DD0-4894-820F-8F115C6E03C0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DD0-4894-820F-8F115C6E03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Диаграммы!$E$7:$E$14</c:f>
              <c:strCache>
                <c:ptCount val="8"/>
                <c:pt idx="0">
                  <c:v>ЦФО</c:v>
                </c:pt>
                <c:pt idx="1">
                  <c:v>СЗФО</c:v>
                </c:pt>
                <c:pt idx="2">
                  <c:v>ЮФО</c:v>
                </c:pt>
                <c:pt idx="3">
                  <c:v>С-КФО</c:v>
                </c:pt>
                <c:pt idx="4">
                  <c:v>ПФО</c:v>
                </c:pt>
                <c:pt idx="5">
                  <c:v>УФО</c:v>
                </c:pt>
                <c:pt idx="6">
                  <c:v>СФО</c:v>
                </c:pt>
                <c:pt idx="7">
                  <c:v>ДФО</c:v>
                </c:pt>
              </c:strCache>
            </c:strRef>
          </c:cat>
          <c:val>
            <c:numRef>
              <c:f>Диаграммы!$F$7:$F$14</c:f>
              <c:numCache>
                <c:formatCode>0%</c:formatCode>
                <c:ptCount val="8"/>
                <c:pt idx="0">
                  <c:v>0.71</c:v>
                </c:pt>
                <c:pt idx="1">
                  <c:v>0.4</c:v>
                </c:pt>
                <c:pt idx="2">
                  <c:v>0.83</c:v>
                </c:pt>
                <c:pt idx="3">
                  <c:v>0.6</c:v>
                </c:pt>
                <c:pt idx="4">
                  <c:v>0.46</c:v>
                </c:pt>
                <c:pt idx="5">
                  <c:v>0.5</c:v>
                </c:pt>
                <c:pt idx="6">
                  <c:v>0.8</c:v>
                </c:pt>
                <c:pt idx="7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60-4D98-838F-8D17F41D2B80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="1" u="none"/>
              <a:t>ИМЕЮТСЯ НЕДОСТАТКИ  в части нормативов обеспеченности субъекта Российской Федерации лесопожарными формированиями, пожарной техникой (оборудованием), противопожарным снаряжением и инвентарем, иными средствами, предупреждения и тушения лесных пожаров</a:t>
            </a:r>
            <a:endParaRPr lang="ru-RU" sz="900" b="1" u="sng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4F-40DE-98A4-D3C5EF5A02C7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4F-40DE-98A4-D3C5EF5A02C7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4F-40DE-98A4-D3C5EF5A02C7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4F-40DE-98A4-D3C5EF5A02C7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4F-40DE-98A4-D3C5EF5A02C7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4F-40DE-98A4-D3C5EF5A02C7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4F-40DE-98A4-D3C5EF5A02C7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4F-40DE-98A4-D3C5EF5A0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Диаграммы!$S$7:$S$14</c:f>
              <c:strCache>
                <c:ptCount val="8"/>
                <c:pt idx="0">
                  <c:v>ЦФО</c:v>
                </c:pt>
                <c:pt idx="1">
                  <c:v>СЗФО</c:v>
                </c:pt>
                <c:pt idx="2">
                  <c:v>ЮФО</c:v>
                </c:pt>
                <c:pt idx="3">
                  <c:v>С-КФО</c:v>
                </c:pt>
                <c:pt idx="4">
                  <c:v>ПФО</c:v>
                </c:pt>
                <c:pt idx="5">
                  <c:v>УФО</c:v>
                </c:pt>
                <c:pt idx="6">
                  <c:v>СФО</c:v>
                </c:pt>
                <c:pt idx="7">
                  <c:v>ДФО</c:v>
                </c:pt>
              </c:strCache>
            </c:strRef>
          </c:cat>
          <c:val>
            <c:numRef>
              <c:f>Диаграммы!$T$7:$T$14</c:f>
              <c:numCache>
                <c:formatCode>0%</c:formatCode>
                <c:ptCount val="8"/>
                <c:pt idx="0">
                  <c:v>0.65</c:v>
                </c:pt>
                <c:pt idx="1">
                  <c:v>0.6</c:v>
                </c:pt>
                <c:pt idx="2">
                  <c:v>0.33</c:v>
                </c:pt>
                <c:pt idx="3">
                  <c:v>0.2</c:v>
                </c:pt>
                <c:pt idx="4">
                  <c:v>0.62</c:v>
                </c:pt>
                <c:pt idx="5">
                  <c:v>0.83</c:v>
                </c:pt>
                <c:pt idx="6">
                  <c:v>0.5</c:v>
                </c:pt>
                <c:pt idx="7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0-4FE1-9D7D-55540CB39DC0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u="none" baseline="0"/>
              <a:t>СУБЪЕКТЫ рф НЕ ИМЕЮТ ВОЗМОЖНОСТИ  ПРИОБРЕТЕНИЯ Л/П ТЕХНИКИ</a:t>
            </a:r>
          </a:p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u="none" baseline="0"/>
              <a:t> (оборудования) ЗА СЧЕТ СОБСТВЕННЫХ СРЕДСТв</a:t>
            </a:r>
            <a:endParaRPr lang="ru-RU" sz="900" u="none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AA-4E6A-A16F-5762D7C0CC2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AA-4E6A-A16F-5762D7C0CC20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AA-4E6A-A16F-5762D7C0CC20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AA-4E6A-A16F-5762D7C0CC20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AA-4E6A-A16F-5762D7C0CC20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5AA-4E6A-A16F-5762D7C0CC20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5AA-4E6A-A16F-5762D7C0CC20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5AA-4E6A-A16F-5762D7C0C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Диаграммы!$E$30:$E$37</c:f>
              <c:strCache>
                <c:ptCount val="8"/>
                <c:pt idx="0">
                  <c:v>ЦФО</c:v>
                </c:pt>
                <c:pt idx="1">
                  <c:v>СЗФО</c:v>
                </c:pt>
                <c:pt idx="2">
                  <c:v>ЮФО</c:v>
                </c:pt>
                <c:pt idx="3">
                  <c:v>С-КФО</c:v>
                </c:pt>
                <c:pt idx="4">
                  <c:v>ПФО</c:v>
                </c:pt>
                <c:pt idx="5">
                  <c:v>УФО</c:v>
                </c:pt>
                <c:pt idx="6">
                  <c:v>СФО</c:v>
                </c:pt>
                <c:pt idx="7">
                  <c:v>ДФО</c:v>
                </c:pt>
              </c:strCache>
            </c:strRef>
          </c:cat>
          <c:val>
            <c:numRef>
              <c:f>Диаграммы!$F$30:$F$37</c:f>
              <c:numCache>
                <c:formatCode>0%</c:formatCode>
                <c:ptCount val="8"/>
                <c:pt idx="0">
                  <c:v>0.76</c:v>
                </c:pt>
                <c:pt idx="1">
                  <c:v>0.8</c:v>
                </c:pt>
                <c:pt idx="2">
                  <c:v>1</c:v>
                </c:pt>
                <c:pt idx="3">
                  <c:v>0.8</c:v>
                </c:pt>
                <c:pt idx="4">
                  <c:v>0.77</c:v>
                </c:pt>
                <c:pt idx="5">
                  <c:v>0.67</c:v>
                </c:pt>
                <c:pt idx="6">
                  <c:v>0.8</c:v>
                </c:pt>
                <c:pt idx="7">
                  <c:v>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87-470A-8A35-3E9B6435A56F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u="none"/>
              <a:t>ИМЕЮТСЯ ПРОБЛЕМЫ И НЕДОСТАТКИ ПРИ ИСПОЛЬЗОВАНИИ  закупленной в 2019 и 2020 годах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u="none"/>
              <a:t> техники (оборудования) - наличие расходных материалов (в т.ч. ГСМ), 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u="none"/>
              <a:t>мест для хранения закупленной техники и оборудования и др.</a:t>
            </a:r>
            <a:endParaRPr lang="ru-RU" sz="1400" u="none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8F-44BC-9D8E-74277162790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E8F-44BC-9D8E-74277162790D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8F-44BC-9D8E-74277162790D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E8F-44BC-9D8E-74277162790D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8F-44BC-9D8E-74277162790D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E8F-44BC-9D8E-74277162790D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E8F-44BC-9D8E-74277162790D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E8F-44BC-9D8E-7427716279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Диаграммы!$S$30:$S$37</c:f>
              <c:strCache>
                <c:ptCount val="8"/>
                <c:pt idx="0">
                  <c:v>ЦФО</c:v>
                </c:pt>
                <c:pt idx="1">
                  <c:v>СЗФО</c:v>
                </c:pt>
                <c:pt idx="2">
                  <c:v>ЮФО</c:v>
                </c:pt>
                <c:pt idx="3">
                  <c:v>С-КФО</c:v>
                </c:pt>
                <c:pt idx="4">
                  <c:v>ПФО</c:v>
                </c:pt>
                <c:pt idx="5">
                  <c:v>УФО</c:v>
                </c:pt>
                <c:pt idx="6">
                  <c:v>СФО</c:v>
                </c:pt>
                <c:pt idx="7">
                  <c:v>ДФО</c:v>
                </c:pt>
              </c:strCache>
            </c:strRef>
          </c:cat>
          <c:val>
            <c:numRef>
              <c:f>Диаграммы!$T$30:$T$37</c:f>
              <c:numCache>
                <c:formatCode>0%</c:formatCode>
                <c:ptCount val="8"/>
                <c:pt idx="0">
                  <c:v>0.28999999999999998</c:v>
                </c:pt>
                <c:pt idx="1">
                  <c:v>0.4</c:v>
                </c:pt>
                <c:pt idx="3">
                  <c:v>0.2</c:v>
                </c:pt>
                <c:pt idx="4">
                  <c:v>0.46</c:v>
                </c:pt>
                <c:pt idx="5">
                  <c:v>0.83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8F-44BC-9D8E-74277162790D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/>
              <a:t>НЕДОСТАТОк КАДРОВОГО ОБЕСПЕЧЕНИЯ ДЛЯ имеющейся и приобретенной в 2019 и 2020 годах лесопожарной техники</a:t>
            </a:r>
            <a:r>
              <a:rPr lang="ru-RU" sz="900" baseline="0"/>
              <a:t> (ОБОРУДОВАНИЯ)</a:t>
            </a:r>
            <a:endParaRPr lang="ru-RU" sz="900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2C-4D8C-BC20-879689EFD7A6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2C-4D8C-BC20-879689EFD7A6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2C-4D8C-BC20-879689EFD7A6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2C-4D8C-BC20-879689EFD7A6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2C-4D8C-BC20-879689EFD7A6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2C-4D8C-BC20-879689EFD7A6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2C-4D8C-BC20-879689EFD7A6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12C-4D8C-BC20-879689EFD7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Диаграммы!$E$61:$E$68</c:f>
              <c:strCache>
                <c:ptCount val="8"/>
                <c:pt idx="0">
                  <c:v>ЦФО</c:v>
                </c:pt>
                <c:pt idx="1">
                  <c:v>СЗФО</c:v>
                </c:pt>
                <c:pt idx="2">
                  <c:v>ЮФО</c:v>
                </c:pt>
                <c:pt idx="3">
                  <c:v>С-КФО</c:v>
                </c:pt>
                <c:pt idx="4">
                  <c:v>ПФО</c:v>
                </c:pt>
                <c:pt idx="5">
                  <c:v>УФО</c:v>
                </c:pt>
                <c:pt idx="6">
                  <c:v>СФО</c:v>
                </c:pt>
                <c:pt idx="7">
                  <c:v>ДФО</c:v>
                </c:pt>
              </c:strCache>
            </c:strRef>
          </c:cat>
          <c:val>
            <c:numRef>
              <c:f>Диаграммы!$F$61:$F$68</c:f>
              <c:numCache>
                <c:formatCode>0%</c:formatCode>
                <c:ptCount val="8"/>
                <c:pt idx="0">
                  <c:v>0.53</c:v>
                </c:pt>
                <c:pt idx="1">
                  <c:v>0.5</c:v>
                </c:pt>
                <c:pt idx="2">
                  <c:v>0.67</c:v>
                </c:pt>
                <c:pt idx="3">
                  <c:v>0.2</c:v>
                </c:pt>
                <c:pt idx="4">
                  <c:v>0.62</c:v>
                </c:pt>
                <c:pt idx="5">
                  <c:v>0.5</c:v>
                </c:pt>
                <c:pt idx="6">
                  <c:v>0.5</c:v>
                </c:pt>
                <c:pt idx="7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DA-406C-BEDC-651783E9160F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/>
              <a:t>УРОВЕНЬ ОСНАЩЕННОСТИ УЧРЕЖДЕНИЙ СУбЪЕКТОВ  Лесопожарной ТЕХНИКОЙ</a:t>
            </a:r>
            <a:r>
              <a:rPr lang="ru-RU" sz="900" baseline="0"/>
              <a:t> (ОБОРУДОВАНИЕМ)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aseline="0"/>
              <a:t> НЕ СООТВЕТСТВУЕТ приказу  Рослесхоза от 19.12. 1997  № 167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 sz="900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AE-4DBD-8356-AB02A5021A5E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AAE-4DBD-8356-AB02A5021A5E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AE-4DBD-8356-AB02A5021A5E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AAE-4DBD-8356-AB02A5021A5E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AE-4DBD-8356-AB02A5021A5E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AAE-4DBD-8356-AB02A5021A5E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AE-4DBD-8356-AB02A5021A5E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AAE-4DBD-8356-AB02A5021A5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4"/>
              <c:layout>
                <c:manualLayout>
                  <c:x val="-3.478260075713779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AE-4DBD-8356-AB02A5021A5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Диаграммы!$S$61:$S$68</c:f>
              <c:strCache>
                <c:ptCount val="8"/>
                <c:pt idx="0">
                  <c:v>ЦФО</c:v>
                </c:pt>
                <c:pt idx="1">
                  <c:v>СЗФО</c:v>
                </c:pt>
                <c:pt idx="2">
                  <c:v>ЮФО</c:v>
                </c:pt>
                <c:pt idx="3">
                  <c:v>С-КФО</c:v>
                </c:pt>
                <c:pt idx="4">
                  <c:v>ПФО</c:v>
                </c:pt>
                <c:pt idx="5">
                  <c:v>УФО</c:v>
                </c:pt>
                <c:pt idx="6">
                  <c:v>СФО</c:v>
                </c:pt>
                <c:pt idx="7">
                  <c:v>ДФО</c:v>
                </c:pt>
              </c:strCache>
            </c:strRef>
          </c:cat>
          <c:val>
            <c:numRef>
              <c:f>Диаграммы!$T$61:$T$68</c:f>
              <c:numCache>
                <c:formatCode>0%</c:formatCode>
                <c:ptCount val="8"/>
                <c:pt idx="0">
                  <c:v>0.53</c:v>
                </c:pt>
                <c:pt idx="1">
                  <c:v>0.6</c:v>
                </c:pt>
                <c:pt idx="2">
                  <c:v>0.5</c:v>
                </c:pt>
                <c:pt idx="4">
                  <c:v>0.62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E-4DBD-8356-AB02A5021A5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/>
              <a:t>Имеются риски необеспечения стопроцентной укомплектованности субъекта Российской Федерации лесопожарной техникой и оборудованием и недостижения результатов регионального проекта «Сохранение лесов» с учетом запланированных объемов финансирования </a:t>
            </a:r>
          </a:p>
        </c:rich>
      </c:tx>
      <c:layout>
        <c:manualLayout>
          <c:xMode val="edge"/>
          <c:yMode val="edge"/>
          <c:x val="0.11209475970676079"/>
          <c:y val="1.329394232382996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D7-4703-8E3F-C411CBE9C51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D7-4703-8E3F-C411CBE9C511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D7-4703-8E3F-C411CBE9C511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D7-4703-8E3F-C411CBE9C511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D7-4703-8E3F-C411CBE9C511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D7-4703-8E3F-C411CBE9C511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D7-4703-8E3F-C411CBE9C511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5D7-4703-8E3F-C411CBE9C51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Диаграммы!$E$94:$E$101</c:f>
              <c:strCache>
                <c:ptCount val="8"/>
                <c:pt idx="0">
                  <c:v>ЦФО</c:v>
                </c:pt>
                <c:pt idx="1">
                  <c:v>СЗФО</c:v>
                </c:pt>
                <c:pt idx="2">
                  <c:v>ЮФО</c:v>
                </c:pt>
                <c:pt idx="3">
                  <c:v>С-КФО</c:v>
                </c:pt>
                <c:pt idx="4">
                  <c:v>ПФО</c:v>
                </c:pt>
                <c:pt idx="5">
                  <c:v>УФО</c:v>
                </c:pt>
                <c:pt idx="6">
                  <c:v>СФО</c:v>
                </c:pt>
                <c:pt idx="7">
                  <c:v>ДФО</c:v>
                </c:pt>
              </c:strCache>
            </c:strRef>
          </c:cat>
          <c:val>
            <c:numRef>
              <c:f>Диаграммы!$F$94:$F$101</c:f>
              <c:numCache>
                <c:formatCode>0%</c:formatCode>
                <c:ptCount val="8"/>
                <c:pt idx="0">
                  <c:v>0.24</c:v>
                </c:pt>
                <c:pt idx="1">
                  <c:v>0.4</c:v>
                </c:pt>
                <c:pt idx="2">
                  <c:v>0.17</c:v>
                </c:pt>
                <c:pt idx="4">
                  <c:v>0.54</c:v>
                </c:pt>
                <c:pt idx="5">
                  <c:v>0.33</c:v>
                </c:pt>
                <c:pt idx="6">
                  <c:v>0.7</c:v>
                </c:pt>
                <c:pt idx="7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D7-4703-8E3F-C411CBE9C51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</xdr:colOff>
      <xdr:row>1</xdr:row>
      <xdr:rowOff>84666</xdr:rowOff>
    </xdr:from>
    <xdr:to>
      <xdr:col>15</xdr:col>
      <xdr:colOff>58208</xdr:colOff>
      <xdr:row>26</xdr:row>
      <xdr:rowOff>21166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465663</xdr:colOff>
      <xdr:row>1</xdr:row>
      <xdr:rowOff>74083</xdr:rowOff>
    </xdr:from>
    <xdr:to>
      <xdr:col>31</xdr:col>
      <xdr:colOff>455082</xdr:colOff>
      <xdr:row>26</xdr:row>
      <xdr:rowOff>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328084</xdr:colOff>
      <xdr:row>27</xdr:row>
      <xdr:rowOff>189440</xdr:rowOff>
    </xdr:from>
    <xdr:to>
      <xdr:col>14</xdr:col>
      <xdr:colOff>460375</xdr:colOff>
      <xdr:row>53</xdr:row>
      <xdr:rowOff>169334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10581</xdr:colOff>
      <xdr:row>28</xdr:row>
      <xdr:rowOff>4232</xdr:rowOff>
    </xdr:from>
    <xdr:to>
      <xdr:col>31</xdr:col>
      <xdr:colOff>476250</xdr:colOff>
      <xdr:row>53</xdr:row>
      <xdr:rowOff>179916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317500</xdr:colOff>
      <xdr:row>58</xdr:row>
      <xdr:rowOff>169332</xdr:rowOff>
    </xdr:from>
    <xdr:to>
      <xdr:col>15</xdr:col>
      <xdr:colOff>15875</xdr:colOff>
      <xdr:row>85</xdr:row>
      <xdr:rowOff>179916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10581</xdr:colOff>
      <xdr:row>58</xdr:row>
      <xdr:rowOff>169333</xdr:rowOff>
    </xdr:from>
    <xdr:to>
      <xdr:col>31</xdr:col>
      <xdr:colOff>476249</xdr:colOff>
      <xdr:row>86</xdr:row>
      <xdr:rowOff>10583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31750</xdr:colOff>
      <xdr:row>88</xdr:row>
      <xdr:rowOff>15873</xdr:rowOff>
    </xdr:from>
    <xdr:to>
      <xdr:col>14</xdr:col>
      <xdr:colOff>476250</xdr:colOff>
      <xdr:row>119</xdr:row>
      <xdr:rowOff>185207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150"/>
  <sheetViews>
    <sheetView view="pageBreakPreview" zoomScale="60" zoomScaleNormal="90" workbookViewId="0">
      <pane xSplit="4" ySplit="7" topLeftCell="E41" activePane="bottomRight" state="frozen"/>
      <selection pane="topRight" activeCell="E1" sqref="E1"/>
      <selection pane="bottomLeft" activeCell="A5" sqref="A5"/>
      <selection pane="bottomRight" activeCell="B122" sqref="B122:D122"/>
    </sheetView>
  </sheetViews>
  <sheetFormatPr defaultRowHeight="15"/>
  <cols>
    <col min="1" max="1" width="5" customWidth="1"/>
    <col min="4" max="4" width="11.28515625" customWidth="1"/>
    <col min="5" max="34" width="7.28515625" customWidth="1"/>
  </cols>
  <sheetData>
    <row r="2" spans="1:34" ht="104.25" customHeight="1">
      <c r="AA2" s="90" t="s">
        <v>127</v>
      </c>
      <c r="AB2" s="91"/>
      <c r="AC2" s="91"/>
      <c r="AD2" s="91"/>
      <c r="AE2" s="91"/>
      <c r="AF2" s="91"/>
      <c r="AG2" s="91"/>
      <c r="AH2" s="91"/>
    </row>
    <row r="3" spans="1:34" ht="18.75">
      <c r="E3" s="92" t="s">
        <v>128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34" ht="19.5" thickBo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34" ht="233.25" customHeight="1" thickBot="1">
      <c r="A5" s="2"/>
      <c r="B5" s="5"/>
      <c r="C5" s="5"/>
      <c r="D5" s="4"/>
      <c r="E5" s="97" t="s">
        <v>0</v>
      </c>
      <c r="F5" s="104"/>
      <c r="G5" s="97" t="s">
        <v>1</v>
      </c>
      <c r="H5" s="105"/>
      <c r="I5" s="93" t="s">
        <v>2</v>
      </c>
      <c r="J5" s="93"/>
      <c r="K5" s="95" t="s">
        <v>3</v>
      </c>
      <c r="L5" s="96"/>
      <c r="M5" s="93" t="s">
        <v>4</v>
      </c>
      <c r="N5" s="94"/>
      <c r="O5" s="95" t="s">
        <v>5</v>
      </c>
      <c r="P5" s="96"/>
      <c r="Q5" s="93" t="s">
        <v>6</v>
      </c>
      <c r="R5" s="94"/>
      <c r="S5" s="95" t="s">
        <v>7</v>
      </c>
      <c r="T5" s="96"/>
      <c r="U5" s="93" t="s">
        <v>8</v>
      </c>
      <c r="V5" s="94"/>
      <c r="W5" s="95" t="s">
        <v>9</v>
      </c>
      <c r="X5" s="96"/>
      <c r="Y5" s="93" t="s">
        <v>10</v>
      </c>
      <c r="Z5" s="94"/>
      <c r="AA5" s="95" t="s">
        <v>11</v>
      </c>
      <c r="AB5" s="96"/>
      <c r="AC5" s="93" t="s">
        <v>12</v>
      </c>
      <c r="AD5" s="94"/>
      <c r="AE5" s="95" t="s">
        <v>13</v>
      </c>
      <c r="AF5" s="96"/>
      <c r="AG5" s="97" t="s">
        <v>14</v>
      </c>
      <c r="AH5" s="98"/>
    </row>
    <row r="6" spans="1:34" s="1" customFormat="1" ht="15" customHeight="1">
      <c r="A6" s="9"/>
      <c r="B6" s="3"/>
      <c r="C6" s="3"/>
      <c r="D6" s="10"/>
      <c r="E6" s="99" t="s">
        <v>15</v>
      </c>
      <c r="F6" s="100"/>
      <c r="G6" s="101" t="s">
        <v>16</v>
      </c>
      <c r="H6" s="102"/>
      <c r="I6" s="103" t="s">
        <v>17</v>
      </c>
      <c r="J6" s="103"/>
      <c r="K6" s="101" t="s">
        <v>18</v>
      </c>
      <c r="L6" s="102"/>
      <c r="M6" s="103" t="s">
        <v>19</v>
      </c>
      <c r="N6" s="103"/>
      <c r="O6" s="101" t="s">
        <v>20</v>
      </c>
      <c r="P6" s="102"/>
      <c r="Q6" s="103" t="s">
        <v>21</v>
      </c>
      <c r="R6" s="103"/>
      <c r="S6" s="101" t="s">
        <v>22</v>
      </c>
      <c r="T6" s="102"/>
      <c r="U6" s="103" t="s">
        <v>23</v>
      </c>
      <c r="V6" s="103"/>
      <c r="W6" s="101" t="s">
        <v>24</v>
      </c>
      <c r="X6" s="102"/>
      <c r="Y6" s="103" t="s">
        <v>25</v>
      </c>
      <c r="Z6" s="103"/>
      <c r="AA6" s="101" t="s">
        <v>26</v>
      </c>
      <c r="AB6" s="102"/>
      <c r="AC6" s="103" t="s">
        <v>27</v>
      </c>
      <c r="AD6" s="103"/>
      <c r="AE6" s="101" t="s">
        <v>28</v>
      </c>
      <c r="AF6" s="108"/>
      <c r="AG6" s="99" t="s">
        <v>29</v>
      </c>
      <c r="AH6" s="100"/>
    </row>
    <row r="7" spans="1:34" s="1" customFormat="1" ht="15" customHeight="1" thickBot="1">
      <c r="A7" s="11"/>
      <c r="B7" s="12"/>
      <c r="C7" s="12"/>
      <c r="D7" s="13"/>
      <c r="E7" s="14" t="s">
        <v>30</v>
      </c>
      <c r="F7" s="15" t="s">
        <v>31</v>
      </c>
      <c r="G7" s="16" t="s">
        <v>30</v>
      </c>
      <c r="H7" s="17" t="s">
        <v>31</v>
      </c>
      <c r="I7" s="18" t="s">
        <v>30</v>
      </c>
      <c r="J7" s="18" t="s">
        <v>31</v>
      </c>
      <c r="K7" s="16" t="s">
        <v>30</v>
      </c>
      <c r="L7" s="17" t="s">
        <v>31</v>
      </c>
      <c r="M7" s="18" t="s">
        <v>30</v>
      </c>
      <c r="N7" s="18" t="s">
        <v>31</v>
      </c>
      <c r="O7" s="16" t="s">
        <v>30</v>
      </c>
      <c r="P7" s="17" t="s">
        <v>31</v>
      </c>
      <c r="Q7" s="18" t="s">
        <v>30</v>
      </c>
      <c r="R7" s="18" t="s">
        <v>31</v>
      </c>
      <c r="S7" s="16" t="s">
        <v>30</v>
      </c>
      <c r="T7" s="17" t="s">
        <v>31</v>
      </c>
      <c r="U7" s="18" t="s">
        <v>30</v>
      </c>
      <c r="V7" s="18" t="s">
        <v>31</v>
      </c>
      <c r="W7" s="16" t="s">
        <v>30</v>
      </c>
      <c r="X7" s="17" t="s">
        <v>31</v>
      </c>
      <c r="Y7" s="18" t="s">
        <v>30</v>
      </c>
      <c r="Z7" s="18" t="s">
        <v>31</v>
      </c>
      <c r="AA7" s="16" t="s">
        <v>30</v>
      </c>
      <c r="AB7" s="17" t="s">
        <v>31</v>
      </c>
      <c r="AC7" s="18" t="s">
        <v>30</v>
      </c>
      <c r="AD7" s="18" t="s">
        <v>31</v>
      </c>
      <c r="AE7" s="16" t="s">
        <v>30</v>
      </c>
      <c r="AF7" s="19" t="s">
        <v>31</v>
      </c>
      <c r="AG7" s="20" t="s">
        <v>30</v>
      </c>
      <c r="AH7" s="21" t="s">
        <v>31</v>
      </c>
    </row>
    <row r="8" spans="1:34" ht="15" customHeight="1">
      <c r="A8" s="34"/>
      <c r="B8" s="109"/>
      <c r="C8" s="109"/>
      <c r="D8" s="110"/>
      <c r="E8" s="35"/>
      <c r="F8" s="35"/>
      <c r="G8" s="36"/>
      <c r="H8" s="35"/>
      <c r="I8" s="36"/>
      <c r="J8" s="37"/>
      <c r="K8" s="35"/>
      <c r="L8" s="37"/>
      <c r="M8" s="35"/>
      <c r="N8" s="35"/>
      <c r="O8" s="36"/>
      <c r="P8" s="37"/>
      <c r="Q8" s="35"/>
      <c r="R8" s="35"/>
      <c r="S8" s="36"/>
      <c r="T8" s="37"/>
      <c r="U8" s="35"/>
      <c r="V8" s="35"/>
      <c r="W8" s="36"/>
      <c r="X8" s="37"/>
      <c r="Y8" s="35"/>
      <c r="Z8" s="35"/>
      <c r="AA8" s="36"/>
      <c r="AB8" s="37"/>
      <c r="AC8" s="35"/>
      <c r="AD8" s="35"/>
      <c r="AE8" s="36"/>
      <c r="AF8" s="35"/>
      <c r="AG8" s="36"/>
      <c r="AH8" s="37"/>
    </row>
    <row r="9" spans="1:34" ht="15" customHeight="1">
      <c r="A9" s="38">
        <v>1</v>
      </c>
      <c r="B9" s="111" t="s">
        <v>32</v>
      </c>
      <c r="C9" s="111"/>
      <c r="D9" s="112"/>
      <c r="E9" s="39"/>
      <c r="F9" s="39"/>
      <c r="G9" s="40"/>
      <c r="H9" s="39"/>
      <c r="I9" s="40"/>
      <c r="J9" s="41"/>
      <c r="K9" s="39"/>
      <c r="L9" s="41"/>
      <c r="M9" s="39"/>
      <c r="N9" s="39"/>
      <c r="O9" s="40"/>
      <c r="P9" s="41"/>
      <c r="Q9" s="39"/>
      <c r="R9" s="39"/>
      <c r="S9" s="40"/>
      <c r="T9" s="41"/>
      <c r="U9" s="39"/>
      <c r="V9" s="39"/>
      <c r="W9" s="40"/>
      <c r="X9" s="41"/>
      <c r="Y9" s="39"/>
      <c r="Z9" s="39"/>
      <c r="AA9" s="40"/>
      <c r="AB9" s="41"/>
      <c r="AC9" s="39"/>
      <c r="AD9" s="39"/>
      <c r="AE9" s="40"/>
      <c r="AF9" s="39"/>
      <c r="AG9" s="40"/>
      <c r="AH9" s="41"/>
    </row>
    <row r="10" spans="1:34">
      <c r="A10" s="42"/>
      <c r="B10" s="43"/>
      <c r="C10" s="43"/>
      <c r="D10" s="44"/>
      <c r="E10" s="43"/>
      <c r="F10" s="43"/>
      <c r="G10" s="42"/>
      <c r="H10" s="43"/>
      <c r="I10" s="42"/>
      <c r="J10" s="44"/>
      <c r="K10" s="43"/>
      <c r="L10" s="44"/>
      <c r="M10" s="43"/>
      <c r="N10" s="43"/>
      <c r="O10" s="42"/>
      <c r="P10" s="44"/>
      <c r="Q10" s="43"/>
      <c r="R10" s="43"/>
      <c r="S10" s="42"/>
      <c r="T10" s="44"/>
      <c r="U10" s="43"/>
      <c r="V10" s="43"/>
      <c r="W10" s="42"/>
      <c r="X10" s="44"/>
      <c r="Y10" s="43"/>
      <c r="Z10" s="43"/>
      <c r="AA10" s="42"/>
      <c r="AB10" s="44"/>
      <c r="AC10" s="43"/>
      <c r="AD10" s="43"/>
      <c r="AE10" s="42"/>
      <c r="AF10" s="43"/>
      <c r="AG10" s="40"/>
      <c r="AH10" s="41"/>
    </row>
    <row r="11" spans="1:34" ht="17.25">
      <c r="A11" s="42">
        <v>1</v>
      </c>
      <c r="B11" s="106" t="s">
        <v>33</v>
      </c>
      <c r="C11" s="106"/>
      <c r="D11" s="107"/>
      <c r="E11" s="39"/>
      <c r="F11" s="39">
        <v>1</v>
      </c>
      <c r="G11" s="40"/>
      <c r="H11" s="39">
        <v>1</v>
      </c>
      <c r="I11" s="40"/>
      <c r="J11" s="41">
        <v>1</v>
      </c>
      <c r="K11" s="39"/>
      <c r="L11" s="41">
        <v>1</v>
      </c>
      <c r="M11" s="39"/>
      <c r="N11" s="39">
        <v>1</v>
      </c>
      <c r="O11" s="40">
        <v>1</v>
      </c>
      <c r="P11" s="41"/>
      <c r="Q11" s="39"/>
      <c r="R11" s="39">
        <v>1</v>
      </c>
      <c r="S11" s="40">
        <v>1</v>
      </c>
      <c r="T11" s="41"/>
      <c r="U11" s="39"/>
      <c r="V11" s="39">
        <v>1</v>
      </c>
      <c r="W11" s="40"/>
      <c r="X11" s="41">
        <v>1</v>
      </c>
      <c r="Y11" s="39"/>
      <c r="Z11" s="39">
        <v>1</v>
      </c>
      <c r="AA11" s="40">
        <v>1</v>
      </c>
      <c r="AB11" s="41"/>
      <c r="AC11" s="39">
        <v>1</v>
      </c>
      <c r="AD11" s="39"/>
      <c r="AE11" s="40"/>
      <c r="AF11" s="39">
        <v>1</v>
      </c>
      <c r="AG11" s="40">
        <v>1</v>
      </c>
      <c r="AH11" s="41"/>
    </row>
    <row r="12" spans="1:34" ht="17.25">
      <c r="A12" s="42">
        <v>2</v>
      </c>
      <c r="B12" s="106" t="s">
        <v>34</v>
      </c>
      <c r="C12" s="106"/>
      <c r="D12" s="107"/>
      <c r="E12" s="39"/>
      <c r="F12" s="39">
        <v>1</v>
      </c>
      <c r="G12" s="40"/>
      <c r="H12" s="39">
        <v>1</v>
      </c>
      <c r="I12" s="40">
        <v>1</v>
      </c>
      <c r="J12" s="41"/>
      <c r="K12" s="39"/>
      <c r="L12" s="41">
        <v>1</v>
      </c>
      <c r="M12" s="39"/>
      <c r="N12" s="39">
        <v>1</v>
      </c>
      <c r="O12" s="40">
        <v>1</v>
      </c>
      <c r="P12" s="41"/>
      <c r="Q12" s="39">
        <v>1</v>
      </c>
      <c r="R12" s="39"/>
      <c r="S12" s="40">
        <v>1</v>
      </c>
      <c r="T12" s="41"/>
      <c r="U12" s="39"/>
      <c r="V12" s="39">
        <v>1</v>
      </c>
      <c r="W12" s="40"/>
      <c r="X12" s="41">
        <v>1</v>
      </c>
      <c r="Y12" s="39"/>
      <c r="Z12" s="39">
        <v>1</v>
      </c>
      <c r="AA12" s="40"/>
      <c r="AB12" s="41">
        <v>1</v>
      </c>
      <c r="AC12" s="39">
        <v>1</v>
      </c>
      <c r="AD12" s="39"/>
      <c r="AE12" s="40"/>
      <c r="AF12" s="39">
        <v>1</v>
      </c>
      <c r="AG12" s="40">
        <v>1</v>
      </c>
      <c r="AH12" s="41"/>
    </row>
    <row r="13" spans="1:34" ht="17.25">
      <c r="A13" s="42">
        <v>3</v>
      </c>
      <c r="B13" s="106" t="s">
        <v>35</v>
      </c>
      <c r="C13" s="106"/>
      <c r="D13" s="107"/>
      <c r="E13" s="39"/>
      <c r="F13" s="39">
        <v>1</v>
      </c>
      <c r="G13" s="40"/>
      <c r="H13" s="39">
        <v>1</v>
      </c>
      <c r="I13" s="40"/>
      <c r="J13" s="41">
        <v>1</v>
      </c>
      <c r="K13" s="39"/>
      <c r="L13" s="41">
        <v>1</v>
      </c>
      <c r="M13" s="39"/>
      <c r="N13" s="39">
        <v>1</v>
      </c>
      <c r="O13" s="40">
        <v>1</v>
      </c>
      <c r="P13" s="41"/>
      <c r="Q13" s="39">
        <v>1</v>
      </c>
      <c r="R13" s="39"/>
      <c r="S13" s="40"/>
      <c r="T13" s="41">
        <v>1</v>
      </c>
      <c r="U13" s="39">
        <v>1</v>
      </c>
      <c r="V13" s="39"/>
      <c r="W13" s="40"/>
      <c r="X13" s="41">
        <v>1</v>
      </c>
      <c r="Y13" s="39">
        <v>1</v>
      </c>
      <c r="Z13" s="39"/>
      <c r="AA13" s="40"/>
      <c r="AB13" s="41">
        <v>1</v>
      </c>
      <c r="AC13" s="39"/>
      <c r="AD13" s="39">
        <v>1</v>
      </c>
      <c r="AE13" s="40">
        <v>1</v>
      </c>
      <c r="AF13" s="39"/>
      <c r="AG13" s="40">
        <v>1</v>
      </c>
      <c r="AH13" s="41"/>
    </row>
    <row r="14" spans="1:34" ht="17.25">
      <c r="A14" s="42">
        <v>4</v>
      </c>
      <c r="B14" s="106" t="s">
        <v>36</v>
      </c>
      <c r="C14" s="106"/>
      <c r="D14" s="107"/>
      <c r="E14" s="39">
        <v>1</v>
      </c>
      <c r="F14" s="39"/>
      <c r="G14" s="40">
        <v>1</v>
      </c>
      <c r="H14" s="39"/>
      <c r="I14" s="40"/>
      <c r="J14" s="41">
        <v>1</v>
      </c>
      <c r="K14" s="39"/>
      <c r="L14" s="41">
        <v>1</v>
      </c>
      <c r="M14" s="45">
        <v>1</v>
      </c>
      <c r="N14" s="45">
        <v>1</v>
      </c>
      <c r="O14" s="40">
        <v>1</v>
      </c>
      <c r="P14" s="41"/>
      <c r="Q14" s="39">
        <v>1</v>
      </c>
      <c r="R14" s="39"/>
      <c r="S14" s="40">
        <v>1</v>
      </c>
      <c r="T14" s="41"/>
      <c r="U14" s="39">
        <v>1</v>
      </c>
      <c r="V14" s="39"/>
      <c r="W14" s="40"/>
      <c r="X14" s="41">
        <v>1</v>
      </c>
      <c r="Y14" s="39"/>
      <c r="Z14" s="39">
        <v>1</v>
      </c>
      <c r="AA14" s="40"/>
      <c r="AB14" s="41">
        <v>1</v>
      </c>
      <c r="AC14" s="39"/>
      <c r="AD14" s="39">
        <v>1</v>
      </c>
      <c r="AE14" s="40">
        <v>1</v>
      </c>
      <c r="AF14" s="39"/>
      <c r="AG14" s="40">
        <v>1</v>
      </c>
      <c r="AH14" s="41"/>
    </row>
    <row r="15" spans="1:34" ht="17.25">
      <c r="A15" s="42">
        <v>5</v>
      </c>
      <c r="B15" s="106" t="s">
        <v>37</v>
      </c>
      <c r="C15" s="106"/>
      <c r="D15" s="107"/>
      <c r="E15" s="39"/>
      <c r="F15" s="39">
        <v>1</v>
      </c>
      <c r="G15" s="40"/>
      <c r="H15" s="39">
        <v>1</v>
      </c>
      <c r="I15" s="40">
        <v>1</v>
      </c>
      <c r="J15" s="41"/>
      <c r="K15" s="39"/>
      <c r="L15" s="41">
        <v>1</v>
      </c>
      <c r="M15" s="39"/>
      <c r="N15" s="39">
        <v>1</v>
      </c>
      <c r="O15" s="46"/>
      <c r="P15" s="47">
        <v>1</v>
      </c>
      <c r="Q15" s="39"/>
      <c r="R15" s="39">
        <v>1</v>
      </c>
      <c r="S15" s="40">
        <v>1</v>
      </c>
      <c r="T15" s="41"/>
      <c r="U15" s="39">
        <v>1</v>
      </c>
      <c r="V15" s="39"/>
      <c r="W15" s="40"/>
      <c r="X15" s="41">
        <v>1</v>
      </c>
      <c r="Y15" s="39">
        <v>1</v>
      </c>
      <c r="Z15" s="39"/>
      <c r="AA15" s="40"/>
      <c r="AB15" s="41">
        <v>1</v>
      </c>
      <c r="AC15" s="39"/>
      <c r="AD15" s="39">
        <v>1</v>
      </c>
      <c r="AE15" s="40"/>
      <c r="AF15" s="39">
        <v>1</v>
      </c>
      <c r="AG15" s="40">
        <v>1</v>
      </c>
      <c r="AH15" s="41"/>
    </row>
    <row r="16" spans="1:34" ht="17.25">
      <c r="A16" s="42">
        <v>6</v>
      </c>
      <c r="B16" s="106" t="s">
        <v>38</v>
      </c>
      <c r="C16" s="106"/>
      <c r="D16" s="107"/>
      <c r="E16" s="39"/>
      <c r="F16" s="39">
        <v>1</v>
      </c>
      <c r="G16" s="40"/>
      <c r="H16" s="39">
        <v>1</v>
      </c>
      <c r="I16" s="40">
        <v>1</v>
      </c>
      <c r="J16" s="41"/>
      <c r="K16" s="39"/>
      <c r="L16" s="41">
        <v>1</v>
      </c>
      <c r="M16" s="39"/>
      <c r="N16" s="39">
        <v>1</v>
      </c>
      <c r="O16" s="40">
        <v>1</v>
      </c>
      <c r="P16" s="41"/>
      <c r="Q16" s="45">
        <v>1</v>
      </c>
      <c r="R16" s="45">
        <v>1</v>
      </c>
      <c r="S16" s="40"/>
      <c r="T16" s="41">
        <v>1</v>
      </c>
      <c r="U16" s="39">
        <v>1</v>
      </c>
      <c r="V16" s="39"/>
      <c r="W16" s="40">
        <v>1</v>
      </c>
      <c r="X16" s="41"/>
      <c r="Y16" s="39"/>
      <c r="Z16" s="39">
        <v>1</v>
      </c>
      <c r="AA16" s="40"/>
      <c r="AB16" s="41">
        <v>1</v>
      </c>
      <c r="AC16" s="39">
        <v>1</v>
      </c>
      <c r="AD16" s="39"/>
      <c r="AE16" s="40">
        <v>1</v>
      </c>
      <c r="AF16" s="39"/>
      <c r="AG16" s="40">
        <v>1</v>
      </c>
      <c r="AH16" s="41"/>
    </row>
    <row r="17" spans="1:34" ht="17.25">
      <c r="A17" s="42">
        <v>7</v>
      </c>
      <c r="B17" s="106" t="s">
        <v>39</v>
      </c>
      <c r="C17" s="106"/>
      <c r="D17" s="107"/>
      <c r="E17" s="39"/>
      <c r="F17" s="39">
        <v>1</v>
      </c>
      <c r="G17" s="40"/>
      <c r="H17" s="39">
        <v>1</v>
      </c>
      <c r="I17" s="40"/>
      <c r="J17" s="41">
        <v>1</v>
      </c>
      <c r="K17" s="39"/>
      <c r="L17" s="41">
        <v>1</v>
      </c>
      <c r="M17" s="39"/>
      <c r="N17" s="39">
        <v>1</v>
      </c>
      <c r="O17" s="40">
        <v>1</v>
      </c>
      <c r="P17" s="41"/>
      <c r="Q17" s="39">
        <v>1</v>
      </c>
      <c r="R17" s="39"/>
      <c r="S17" s="40">
        <v>1</v>
      </c>
      <c r="T17" s="41"/>
      <c r="U17" s="39">
        <v>1</v>
      </c>
      <c r="V17" s="39"/>
      <c r="W17" s="40"/>
      <c r="X17" s="41">
        <v>1</v>
      </c>
      <c r="Y17" s="39"/>
      <c r="Z17" s="39">
        <v>1</v>
      </c>
      <c r="AA17" s="40">
        <v>1</v>
      </c>
      <c r="AB17" s="41"/>
      <c r="AC17" s="39"/>
      <c r="AD17" s="39">
        <v>1</v>
      </c>
      <c r="AE17" s="40"/>
      <c r="AF17" s="39">
        <v>1</v>
      </c>
      <c r="AG17" s="40">
        <v>1</v>
      </c>
      <c r="AH17" s="41"/>
    </row>
    <row r="18" spans="1:34" s="22" customFormat="1" ht="17.25">
      <c r="A18" s="48">
        <v>8</v>
      </c>
      <c r="B18" s="106" t="s">
        <v>40</v>
      </c>
      <c r="C18" s="106"/>
      <c r="D18" s="107"/>
      <c r="E18" s="49"/>
      <c r="F18" s="49">
        <v>1</v>
      </c>
      <c r="G18" s="46">
        <v>1</v>
      </c>
      <c r="H18" s="49"/>
      <c r="I18" s="46">
        <v>1</v>
      </c>
      <c r="J18" s="47"/>
      <c r="K18" s="49"/>
      <c r="L18" s="47">
        <v>1</v>
      </c>
      <c r="M18" s="49">
        <v>1</v>
      </c>
      <c r="N18" s="49"/>
      <c r="O18" s="46"/>
      <c r="P18" s="47">
        <v>1</v>
      </c>
      <c r="Q18" s="49">
        <v>1</v>
      </c>
      <c r="R18" s="49"/>
      <c r="S18" s="46">
        <v>1</v>
      </c>
      <c r="T18" s="47"/>
      <c r="U18" s="49">
        <v>1</v>
      </c>
      <c r="V18" s="49"/>
      <c r="W18" s="46"/>
      <c r="X18" s="47">
        <v>1</v>
      </c>
      <c r="Y18" s="49">
        <v>1</v>
      </c>
      <c r="Z18" s="49"/>
      <c r="AA18" s="46">
        <v>1</v>
      </c>
      <c r="AB18" s="47"/>
      <c r="AC18" s="49"/>
      <c r="AD18" s="49">
        <v>1</v>
      </c>
      <c r="AE18" s="46"/>
      <c r="AF18" s="49">
        <v>1</v>
      </c>
      <c r="AG18" s="46">
        <v>1</v>
      </c>
      <c r="AH18" s="47"/>
    </row>
    <row r="19" spans="1:34" s="22" customFormat="1" ht="17.25">
      <c r="A19" s="48">
        <v>9</v>
      </c>
      <c r="B19" s="106" t="s">
        <v>41</v>
      </c>
      <c r="C19" s="106"/>
      <c r="D19" s="107"/>
      <c r="E19" s="49">
        <v>1</v>
      </c>
      <c r="F19" s="49"/>
      <c r="G19" s="46"/>
      <c r="H19" s="49">
        <v>1</v>
      </c>
      <c r="I19" s="46"/>
      <c r="J19" s="47">
        <v>1</v>
      </c>
      <c r="K19" s="49"/>
      <c r="L19" s="47">
        <v>1</v>
      </c>
      <c r="M19" s="49">
        <v>1</v>
      </c>
      <c r="N19" s="49"/>
      <c r="O19" s="46">
        <v>1</v>
      </c>
      <c r="P19" s="47"/>
      <c r="Q19" s="49">
        <v>1</v>
      </c>
      <c r="R19" s="49"/>
      <c r="S19" s="46">
        <v>1</v>
      </c>
      <c r="T19" s="47"/>
      <c r="U19" s="49">
        <v>1</v>
      </c>
      <c r="V19" s="49"/>
      <c r="W19" s="46"/>
      <c r="X19" s="47">
        <v>1</v>
      </c>
      <c r="Y19" s="49"/>
      <c r="Z19" s="49">
        <v>1</v>
      </c>
      <c r="AA19" s="46"/>
      <c r="AB19" s="47">
        <v>1</v>
      </c>
      <c r="AC19" s="49">
        <v>1</v>
      </c>
      <c r="AD19" s="49"/>
      <c r="AE19" s="46"/>
      <c r="AF19" s="49">
        <v>1</v>
      </c>
      <c r="AG19" s="46">
        <v>1</v>
      </c>
      <c r="AH19" s="47"/>
    </row>
    <row r="20" spans="1:34" s="22" customFormat="1" ht="17.25">
      <c r="A20" s="48">
        <v>10</v>
      </c>
      <c r="B20" s="106" t="s">
        <v>42</v>
      </c>
      <c r="C20" s="106"/>
      <c r="D20" s="107"/>
      <c r="E20" s="49"/>
      <c r="F20" s="49"/>
      <c r="G20" s="46"/>
      <c r="H20" s="49"/>
      <c r="I20" s="46"/>
      <c r="J20" s="47"/>
      <c r="K20" s="49"/>
      <c r="L20" s="47"/>
      <c r="M20" s="49"/>
      <c r="N20" s="49"/>
      <c r="O20" s="46"/>
      <c r="P20" s="47"/>
      <c r="Q20" s="49"/>
      <c r="R20" s="49"/>
      <c r="S20" s="46"/>
      <c r="T20" s="47"/>
      <c r="U20" s="49"/>
      <c r="V20" s="49"/>
      <c r="W20" s="46"/>
      <c r="X20" s="47"/>
      <c r="Y20" s="49"/>
      <c r="Z20" s="49"/>
      <c r="AA20" s="46"/>
      <c r="AB20" s="47"/>
      <c r="AC20" s="49"/>
      <c r="AD20" s="49"/>
      <c r="AE20" s="46"/>
      <c r="AF20" s="49"/>
      <c r="AG20" s="46"/>
      <c r="AH20" s="47"/>
    </row>
    <row r="21" spans="1:34" s="22" customFormat="1" ht="17.25">
      <c r="A21" s="48">
        <v>11</v>
      </c>
      <c r="B21" s="106" t="s">
        <v>43</v>
      </c>
      <c r="C21" s="106"/>
      <c r="D21" s="107"/>
      <c r="E21" s="49"/>
      <c r="F21" s="49">
        <v>1</v>
      </c>
      <c r="G21" s="46"/>
      <c r="H21" s="49">
        <v>1</v>
      </c>
      <c r="I21" s="46"/>
      <c r="J21" s="47">
        <v>1</v>
      </c>
      <c r="K21" s="49"/>
      <c r="L21" s="47">
        <v>1</v>
      </c>
      <c r="M21" s="49"/>
      <c r="N21" s="49">
        <v>1</v>
      </c>
      <c r="O21" s="46">
        <v>1</v>
      </c>
      <c r="P21" s="47"/>
      <c r="Q21" s="49">
        <v>1</v>
      </c>
      <c r="R21" s="49"/>
      <c r="S21" s="46">
        <v>1</v>
      </c>
      <c r="T21" s="47"/>
      <c r="U21" s="49">
        <v>1</v>
      </c>
      <c r="V21" s="49"/>
      <c r="W21" s="46">
        <v>1</v>
      </c>
      <c r="X21" s="47"/>
      <c r="Y21" s="49"/>
      <c r="Z21" s="49">
        <v>1</v>
      </c>
      <c r="AA21" s="46">
        <v>1</v>
      </c>
      <c r="AB21" s="47"/>
      <c r="AC21" s="49"/>
      <c r="AD21" s="49"/>
      <c r="AE21" s="46"/>
      <c r="AF21" s="49">
        <v>1</v>
      </c>
      <c r="AG21" s="46">
        <v>1</v>
      </c>
      <c r="AH21" s="47"/>
    </row>
    <row r="22" spans="1:34" s="22" customFormat="1" ht="17.25">
      <c r="A22" s="48">
        <v>12</v>
      </c>
      <c r="B22" s="106" t="s">
        <v>44</v>
      </c>
      <c r="C22" s="106"/>
      <c r="D22" s="107"/>
      <c r="E22" s="49"/>
      <c r="F22" s="49">
        <v>1</v>
      </c>
      <c r="G22" s="46"/>
      <c r="H22" s="49">
        <v>1</v>
      </c>
      <c r="I22" s="46">
        <v>1</v>
      </c>
      <c r="J22" s="47"/>
      <c r="K22" s="49"/>
      <c r="L22" s="47">
        <v>1</v>
      </c>
      <c r="M22" s="49"/>
      <c r="N22" s="49">
        <v>1</v>
      </c>
      <c r="O22" s="46">
        <v>1</v>
      </c>
      <c r="P22" s="47"/>
      <c r="Q22" s="49">
        <v>1</v>
      </c>
      <c r="R22" s="49"/>
      <c r="S22" s="46">
        <v>1</v>
      </c>
      <c r="T22" s="47"/>
      <c r="U22" s="49"/>
      <c r="V22" s="49">
        <v>1</v>
      </c>
      <c r="W22" s="46"/>
      <c r="X22" s="47">
        <v>1</v>
      </c>
      <c r="Y22" s="49"/>
      <c r="Z22" s="49">
        <v>1</v>
      </c>
      <c r="AA22" s="46">
        <v>1</v>
      </c>
      <c r="AB22" s="47"/>
      <c r="AC22" s="49">
        <v>1</v>
      </c>
      <c r="AD22" s="49"/>
      <c r="AE22" s="46"/>
      <c r="AF22" s="49">
        <v>1</v>
      </c>
      <c r="AG22" s="46">
        <v>1</v>
      </c>
      <c r="AH22" s="47"/>
    </row>
    <row r="23" spans="1:34" s="22" customFormat="1" ht="17.25">
      <c r="A23" s="48">
        <v>13</v>
      </c>
      <c r="B23" s="106" t="s">
        <v>45</v>
      </c>
      <c r="C23" s="106"/>
      <c r="D23" s="107"/>
      <c r="E23" s="49"/>
      <c r="F23" s="49">
        <v>1</v>
      </c>
      <c r="G23" s="46">
        <v>1</v>
      </c>
      <c r="H23" s="49"/>
      <c r="I23" s="46">
        <v>1</v>
      </c>
      <c r="J23" s="47"/>
      <c r="K23" s="49"/>
      <c r="L23" s="47">
        <v>1</v>
      </c>
      <c r="M23" s="49">
        <v>1</v>
      </c>
      <c r="N23" s="49"/>
      <c r="O23" s="46">
        <v>1</v>
      </c>
      <c r="P23" s="47"/>
      <c r="Q23" s="49"/>
      <c r="R23" s="49">
        <v>1</v>
      </c>
      <c r="S23" s="46">
        <v>1</v>
      </c>
      <c r="T23" s="47"/>
      <c r="U23" s="49"/>
      <c r="V23" s="49">
        <v>1</v>
      </c>
      <c r="W23" s="46"/>
      <c r="X23" s="47">
        <v>1</v>
      </c>
      <c r="Y23" s="49">
        <v>1</v>
      </c>
      <c r="Z23" s="49"/>
      <c r="AA23" s="46"/>
      <c r="AB23" s="47">
        <v>1</v>
      </c>
      <c r="AC23" s="49"/>
      <c r="AD23" s="49">
        <v>1</v>
      </c>
      <c r="AE23" s="46">
        <v>1</v>
      </c>
      <c r="AF23" s="49"/>
      <c r="AG23" s="46">
        <v>1</v>
      </c>
      <c r="AH23" s="47"/>
    </row>
    <row r="24" spans="1:34" s="22" customFormat="1" ht="17.25">
      <c r="A24" s="48">
        <v>14</v>
      </c>
      <c r="B24" s="106" t="s">
        <v>46</v>
      </c>
      <c r="C24" s="106"/>
      <c r="D24" s="107"/>
      <c r="E24" s="49"/>
      <c r="F24" s="49">
        <v>1</v>
      </c>
      <c r="G24" s="46"/>
      <c r="H24" s="49">
        <v>1</v>
      </c>
      <c r="I24" s="46">
        <v>1</v>
      </c>
      <c r="J24" s="47"/>
      <c r="K24" s="49"/>
      <c r="L24" s="47">
        <v>1</v>
      </c>
      <c r="M24" s="49"/>
      <c r="N24" s="49">
        <v>1</v>
      </c>
      <c r="O24" s="46">
        <v>1</v>
      </c>
      <c r="P24" s="47"/>
      <c r="Q24" s="49">
        <v>1</v>
      </c>
      <c r="R24" s="49"/>
      <c r="S24" s="46">
        <v>1</v>
      </c>
      <c r="T24" s="47"/>
      <c r="U24" s="49"/>
      <c r="V24" s="49">
        <v>1</v>
      </c>
      <c r="W24" s="46"/>
      <c r="X24" s="47">
        <v>1</v>
      </c>
      <c r="Y24" s="49"/>
      <c r="Z24" s="49">
        <v>1</v>
      </c>
      <c r="AA24" s="46">
        <v>1</v>
      </c>
      <c r="AB24" s="47"/>
      <c r="AC24" s="49"/>
      <c r="AD24" s="49">
        <v>1</v>
      </c>
      <c r="AE24" s="46"/>
      <c r="AF24" s="49">
        <v>1</v>
      </c>
      <c r="AG24" s="46">
        <v>1</v>
      </c>
      <c r="AH24" s="47"/>
    </row>
    <row r="25" spans="1:34" s="22" customFormat="1" ht="17.25">
      <c r="A25" s="48">
        <v>15</v>
      </c>
      <c r="B25" s="106" t="s">
        <v>47</v>
      </c>
      <c r="C25" s="106"/>
      <c r="D25" s="107"/>
      <c r="E25" s="49"/>
      <c r="F25" s="49">
        <v>1</v>
      </c>
      <c r="G25" s="46"/>
      <c r="H25" s="49">
        <v>1</v>
      </c>
      <c r="I25" s="46"/>
      <c r="J25" s="47">
        <v>1</v>
      </c>
      <c r="K25" s="49"/>
      <c r="L25" s="47">
        <v>1</v>
      </c>
      <c r="M25" s="49">
        <v>1</v>
      </c>
      <c r="N25" s="49"/>
      <c r="O25" s="46">
        <v>1</v>
      </c>
      <c r="P25" s="47"/>
      <c r="Q25" s="49">
        <v>1</v>
      </c>
      <c r="R25" s="49"/>
      <c r="S25" s="46">
        <v>1</v>
      </c>
      <c r="T25" s="47"/>
      <c r="U25" s="49">
        <v>1</v>
      </c>
      <c r="V25" s="49"/>
      <c r="W25" s="46"/>
      <c r="X25" s="47">
        <v>1</v>
      </c>
      <c r="Y25" s="49"/>
      <c r="Z25" s="49">
        <v>1</v>
      </c>
      <c r="AA25" s="46">
        <v>1</v>
      </c>
      <c r="AB25" s="47"/>
      <c r="AC25" s="49">
        <v>1</v>
      </c>
      <c r="AD25" s="49"/>
      <c r="AE25" s="46"/>
      <c r="AF25" s="49">
        <v>1</v>
      </c>
      <c r="AG25" s="46">
        <v>1</v>
      </c>
      <c r="AH25" s="47"/>
    </row>
    <row r="26" spans="1:34" s="22" customFormat="1" ht="17.25">
      <c r="A26" s="48">
        <v>16</v>
      </c>
      <c r="B26" s="106" t="s">
        <v>48</v>
      </c>
      <c r="C26" s="106"/>
      <c r="D26" s="107"/>
      <c r="E26" s="49"/>
      <c r="F26" s="49">
        <v>1</v>
      </c>
      <c r="G26" s="46"/>
      <c r="H26" s="49">
        <v>1</v>
      </c>
      <c r="I26" s="46">
        <v>1</v>
      </c>
      <c r="J26" s="47"/>
      <c r="K26" s="49"/>
      <c r="L26" s="47">
        <v>1</v>
      </c>
      <c r="M26" s="49"/>
      <c r="N26" s="49">
        <v>1</v>
      </c>
      <c r="O26" s="46">
        <v>1</v>
      </c>
      <c r="P26" s="47"/>
      <c r="Q26" s="49">
        <v>1</v>
      </c>
      <c r="R26" s="49"/>
      <c r="S26" s="46">
        <v>1</v>
      </c>
      <c r="T26" s="47"/>
      <c r="U26" s="49">
        <v>1</v>
      </c>
      <c r="V26" s="49"/>
      <c r="W26" s="46">
        <v>1</v>
      </c>
      <c r="X26" s="47"/>
      <c r="Y26" s="49"/>
      <c r="Z26" s="49">
        <v>1</v>
      </c>
      <c r="AA26" s="46"/>
      <c r="AB26" s="47">
        <v>1</v>
      </c>
      <c r="AC26" s="49"/>
      <c r="AD26" s="49">
        <v>1</v>
      </c>
      <c r="AE26" s="46"/>
      <c r="AF26" s="49">
        <v>1</v>
      </c>
      <c r="AG26" s="46">
        <v>1</v>
      </c>
      <c r="AH26" s="47"/>
    </row>
    <row r="27" spans="1:34" s="22" customFormat="1" ht="17.25">
      <c r="A27" s="48">
        <v>17</v>
      </c>
      <c r="B27" s="106" t="s">
        <v>49</v>
      </c>
      <c r="C27" s="106"/>
      <c r="D27" s="107"/>
      <c r="E27" s="49"/>
      <c r="F27" s="49">
        <v>1</v>
      </c>
      <c r="G27" s="46"/>
      <c r="H27" s="49">
        <v>1</v>
      </c>
      <c r="I27" s="46">
        <v>1</v>
      </c>
      <c r="J27" s="47"/>
      <c r="K27" s="49"/>
      <c r="L27" s="47">
        <v>1</v>
      </c>
      <c r="M27" s="49"/>
      <c r="N27" s="49">
        <v>1</v>
      </c>
      <c r="O27" s="46">
        <v>1</v>
      </c>
      <c r="P27" s="47"/>
      <c r="Q27" s="49">
        <v>1</v>
      </c>
      <c r="R27" s="49"/>
      <c r="S27" s="46">
        <v>1</v>
      </c>
      <c r="T27" s="47"/>
      <c r="U27" s="49">
        <v>1</v>
      </c>
      <c r="V27" s="49"/>
      <c r="W27" s="46">
        <v>1</v>
      </c>
      <c r="X27" s="47"/>
      <c r="Y27" s="49">
        <v>1</v>
      </c>
      <c r="Z27" s="49"/>
      <c r="AA27" s="46"/>
      <c r="AB27" s="47">
        <v>1</v>
      </c>
      <c r="AC27" s="49">
        <v>1</v>
      </c>
      <c r="AD27" s="49"/>
      <c r="AE27" s="46"/>
      <c r="AF27" s="49">
        <v>1</v>
      </c>
      <c r="AG27" s="46">
        <v>1</v>
      </c>
      <c r="AH27" s="47"/>
    </row>
    <row r="28" spans="1:34" s="22" customFormat="1" ht="18" thickBot="1">
      <c r="A28" s="50">
        <v>18</v>
      </c>
      <c r="B28" s="113" t="s">
        <v>50</v>
      </c>
      <c r="C28" s="113"/>
      <c r="D28" s="114"/>
      <c r="E28" s="49"/>
      <c r="F28" s="49">
        <v>1</v>
      </c>
      <c r="G28" s="46"/>
      <c r="H28" s="49">
        <v>1</v>
      </c>
      <c r="I28" s="46"/>
      <c r="J28" s="47">
        <v>1</v>
      </c>
      <c r="K28" s="49"/>
      <c r="L28" s="47">
        <v>1</v>
      </c>
      <c r="M28" s="49"/>
      <c r="N28" s="49">
        <v>1</v>
      </c>
      <c r="O28" s="46">
        <v>1</v>
      </c>
      <c r="P28" s="47"/>
      <c r="Q28" s="49">
        <v>1</v>
      </c>
      <c r="R28" s="49"/>
      <c r="S28" s="46">
        <v>1</v>
      </c>
      <c r="T28" s="47"/>
      <c r="U28" s="49"/>
      <c r="V28" s="49">
        <v>1</v>
      </c>
      <c r="W28" s="46"/>
      <c r="X28" s="47">
        <v>1</v>
      </c>
      <c r="Y28" s="49"/>
      <c r="Z28" s="49">
        <v>1</v>
      </c>
      <c r="AA28" s="46">
        <v>1</v>
      </c>
      <c r="AB28" s="47"/>
      <c r="AC28" s="49">
        <v>1</v>
      </c>
      <c r="AD28" s="49"/>
      <c r="AE28" s="46"/>
      <c r="AF28" s="49">
        <v>1</v>
      </c>
      <c r="AG28" s="46">
        <v>1</v>
      </c>
      <c r="AH28" s="47"/>
    </row>
    <row r="29" spans="1:34" s="23" customFormat="1">
      <c r="A29" s="51"/>
      <c r="B29" s="52"/>
      <c r="C29" s="52"/>
      <c r="D29" s="53" t="s">
        <v>51</v>
      </c>
      <c r="E29" s="51">
        <f>SUM(E11:E28)</f>
        <v>2</v>
      </c>
      <c r="F29" s="53">
        <f t="shared" ref="F29:AH29" si="0">SUM(F11:F28)</f>
        <v>15</v>
      </c>
      <c r="G29" s="52">
        <f t="shared" si="0"/>
        <v>3</v>
      </c>
      <c r="H29" s="52">
        <f t="shared" si="0"/>
        <v>14</v>
      </c>
      <c r="I29" s="51">
        <f t="shared" si="0"/>
        <v>9</v>
      </c>
      <c r="J29" s="53">
        <f t="shared" si="0"/>
        <v>8</v>
      </c>
      <c r="K29" s="52">
        <f t="shared" si="0"/>
        <v>0</v>
      </c>
      <c r="L29" s="52">
        <f t="shared" si="0"/>
        <v>17</v>
      </c>
      <c r="M29" s="51">
        <f t="shared" si="0"/>
        <v>5</v>
      </c>
      <c r="N29" s="53">
        <f t="shared" si="0"/>
        <v>13</v>
      </c>
      <c r="O29" s="52">
        <f t="shared" si="0"/>
        <v>15</v>
      </c>
      <c r="P29" s="52">
        <f t="shared" si="0"/>
        <v>2</v>
      </c>
      <c r="Q29" s="51">
        <f t="shared" si="0"/>
        <v>14</v>
      </c>
      <c r="R29" s="53">
        <f t="shared" si="0"/>
        <v>4</v>
      </c>
      <c r="S29" s="52">
        <f t="shared" si="0"/>
        <v>15</v>
      </c>
      <c r="T29" s="52">
        <f t="shared" si="0"/>
        <v>2</v>
      </c>
      <c r="U29" s="51">
        <f t="shared" si="0"/>
        <v>11</v>
      </c>
      <c r="V29" s="53">
        <f t="shared" si="0"/>
        <v>6</v>
      </c>
      <c r="W29" s="52">
        <f t="shared" si="0"/>
        <v>4</v>
      </c>
      <c r="X29" s="52">
        <f t="shared" si="0"/>
        <v>13</v>
      </c>
      <c r="Y29" s="51">
        <f t="shared" si="0"/>
        <v>5</v>
      </c>
      <c r="Z29" s="53">
        <f t="shared" si="0"/>
        <v>12</v>
      </c>
      <c r="AA29" s="52">
        <f t="shared" si="0"/>
        <v>8</v>
      </c>
      <c r="AB29" s="52">
        <f t="shared" si="0"/>
        <v>9</v>
      </c>
      <c r="AC29" s="51">
        <f t="shared" si="0"/>
        <v>8</v>
      </c>
      <c r="AD29" s="53">
        <f t="shared" si="0"/>
        <v>8</v>
      </c>
      <c r="AE29" s="52">
        <f t="shared" si="0"/>
        <v>4</v>
      </c>
      <c r="AF29" s="52">
        <f t="shared" si="0"/>
        <v>13</v>
      </c>
      <c r="AG29" s="51">
        <f t="shared" si="0"/>
        <v>17</v>
      </c>
      <c r="AH29" s="53">
        <f t="shared" si="0"/>
        <v>0</v>
      </c>
    </row>
    <row r="30" spans="1:34" s="24" customFormat="1" ht="16.5" thickBot="1">
      <c r="A30" s="87"/>
      <c r="B30" s="81">
        <v>17</v>
      </c>
      <c r="C30" s="82">
        <v>1</v>
      </c>
      <c r="D30" s="88"/>
      <c r="E30" s="31">
        <f>E29*$C30/$B30</f>
        <v>0.11764705882352941</v>
      </c>
      <c r="F30" s="32">
        <f>$C30-E30</f>
        <v>0.88235294117647056</v>
      </c>
      <c r="G30" s="33">
        <f t="shared" ref="G30" si="1">G29*$C30/$B30</f>
        <v>0.17647058823529413</v>
      </c>
      <c r="H30" s="33">
        <f t="shared" ref="H30" si="2">$C30-G30</f>
        <v>0.82352941176470584</v>
      </c>
      <c r="I30" s="31">
        <f t="shared" ref="I30" si="3">I29*$C30/$B30</f>
        <v>0.52941176470588236</v>
      </c>
      <c r="J30" s="32">
        <f t="shared" ref="J30" si="4">$C30-I30</f>
        <v>0.47058823529411764</v>
      </c>
      <c r="K30" s="33">
        <f t="shared" ref="K30" si="5">K29*$C30/$B30</f>
        <v>0</v>
      </c>
      <c r="L30" s="33">
        <f t="shared" ref="L30" si="6">$C30-K30</f>
        <v>1</v>
      </c>
      <c r="M30" s="31">
        <f t="shared" ref="M30" si="7">M29*$C30/$B30</f>
        <v>0.29411764705882354</v>
      </c>
      <c r="N30" s="32">
        <f t="shared" ref="N30" si="8">$C30-M30</f>
        <v>0.70588235294117641</v>
      </c>
      <c r="O30" s="33">
        <f t="shared" ref="O30" si="9">O29*$C30/$B30</f>
        <v>0.88235294117647056</v>
      </c>
      <c r="P30" s="33">
        <f t="shared" ref="P30" si="10">$C30-O30</f>
        <v>0.11764705882352944</v>
      </c>
      <c r="Q30" s="31">
        <f t="shared" ref="Q30" si="11">Q29*$C30/$B30</f>
        <v>0.82352941176470584</v>
      </c>
      <c r="R30" s="32">
        <f t="shared" ref="R30" si="12">$C30-Q30</f>
        <v>0.17647058823529416</v>
      </c>
      <c r="S30" s="33">
        <f t="shared" ref="S30" si="13">S29*$C30/$B30</f>
        <v>0.88235294117647056</v>
      </c>
      <c r="T30" s="33">
        <f t="shared" ref="T30" si="14">$C30-S30</f>
        <v>0.11764705882352944</v>
      </c>
      <c r="U30" s="31">
        <f t="shared" ref="U30" si="15">U29*$C30/$B30</f>
        <v>0.6470588235294118</v>
      </c>
      <c r="V30" s="32">
        <f t="shared" ref="V30" si="16">$C30-U30</f>
        <v>0.3529411764705882</v>
      </c>
      <c r="W30" s="33">
        <f t="shared" ref="W30" si="17">W29*$C30/$B30</f>
        <v>0.23529411764705882</v>
      </c>
      <c r="X30" s="33">
        <f t="shared" ref="X30" si="18">$C30-W30</f>
        <v>0.76470588235294112</v>
      </c>
      <c r="Y30" s="31">
        <f t="shared" ref="Y30" si="19">Y29*$C30/$B30</f>
        <v>0.29411764705882354</v>
      </c>
      <c r="Z30" s="32">
        <f t="shared" ref="Z30" si="20">$C30-Y30</f>
        <v>0.70588235294117641</v>
      </c>
      <c r="AA30" s="33">
        <f t="shared" ref="AA30" si="21">AA29*$C30/$B30</f>
        <v>0.47058823529411764</v>
      </c>
      <c r="AB30" s="33">
        <f t="shared" ref="AB30" si="22">$C30-AA30</f>
        <v>0.52941176470588236</v>
      </c>
      <c r="AC30" s="31">
        <f t="shared" ref="AC30" si="23">AC29*$C30/$B30</f>
        <v>0.47058823529411764</v>
      </c>
      <c r="AD30" s="32">
        <f t="shared" ref="AD30" si="24">$C30-AC30</f>
        <v>0.52941176470588236</v>
      </c>
      <c r="AE30" s="33">
        <f t="shared" ref="AE30" si="25">AE29*$C30/$B30</f>
        <v>0.23529411764705882</v>
      </c>
      <c r="AF30" s="33">
        <f t="shared" ref="AF30" si="26">$C30-AE30</f>
        <v>0.76470588235294112</v>
      </c>
      <c r="AG30" s="31">
        <f t="shared" ref="AG30" si="27">AG29*$C30/$B30</f>
        <v>1</v>
      </c>
      <c r="AH30" s="32">
        <f t="shared" ref="AH30" si="28">$C30-AG30</f>
        <v>0</v>
      </c>
    </row>
    <row r="31" spans="1:34" s="25" customFormat="1">
      <c r="A31" s="55"/>
      <c r="B31" s="55"/>
      <c r="C31" s="56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7"/>
      <c r="AH31" s="57"/>
    </row>
    <row r="32" spans="1:34" s="22" customFormat="1" ht="15.75" thickBo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</row>
    <row r="33" spans="1:34" s="22" customFormat="1" ht="18.75">
      <c r="A33" s="59">
        <v>2</v>
      </c>
      <c r="B33" s="115" t="s">
        <v>52</v>
      </c>
      <c r="C33" s="115"/>
      <c r="D33" s="115"/>
      <c r="E33" s="60"/>
      <c r="F33" s="61"/>
      <c r="G33" s="62"/>
      <c r="H33" s="62"/>
      <c r="I33" s="60"/>
      <c r="J33" s="61"/>
      <c r="K33" s="62"/>
      <c r="L33" s="62"/>
      <c r="M33" s="60"/>
      <c r="N33" s="61"/>
      <c r="O33" s="62"/>
      <c r="P33" s="62"/>
      <c r="Q33" s="60"/>
      <c r="R33" s="61"/>
      <c r="S33" s="62"/>
      <c r="T33" s="62"/>
      <c r="U33" s="60"/>
      <c r="V33" s="61"/>
      <c r="W33" s="62"/>
      <c r="X33" s="62"/>
      <c r="Y33" s="60"/>
      <c r="Z33" s="61"/>
      <c r="AA33" s="62"/>
      <c r="AB33" s="62"/>
      <c r="AC33" s="60"/>
      <c r="AD33" s="61"/>
      <c r="AE33" s="62"/>
      <c r="AF33" s="62"/>
      <c r="AG33" s="51"/>
      <c r="AH33" s="53"/>
    </row>
    <row r="34" spans="1:34" s="22" customFormat="1" ht="17.25">
      <c r="A34" s="48"/>
      <c r="B34" s="106"/>
      <c r="C34" s="106"/>
      <c r="D34" s="106"/>
      <c r="E34" s="48"/>
      <c r="F34" s="63"/>
      <c r="G34" s="64"/>
      <c r="H34" s="64"/>
      <c r="I34" s="48"/>
      <c r="J34" s="63"/>
      <c r="K34" s="64"/>
      <c r="L34" s="64"/>
      <c r="M34" s="48"/>
      <c r="N34" s="63"/>
      <c r="O34" s="64"/>
      <c r="P34" s="64"/>
      <c r="Q34" s="48"/>
      <c r="R34" s="63"/>
      <c r="S34" s="64"/>
      <c r="T34" s="64"/>
      <c r="U34" s="48"/>
      <c r="V34" s="63"/>
      <c r="W34" s="64"/>
      <c r="X34" s="64"/>
      <c r="Y34" s="48"/>
      <c r="Z34" s="63"/>
      <c r="AA34" s="64"/>
      <c r="AB34" s="64"/>
      <c r="AC34" s="48"/>
      <c r="AD34" s="63"/>
      <c r="AE34" s="64"/>
      <c r="AF34" s="64"/>
      <c r="AG34" s="46"/>
      <c r="AH34" s="47"/>
    </row>
    <row r="35" spans="1:34" s="22" customFormat="1" ht="17.25">
      <c r="A35" s="48">
        <v>1</v>
      </c>
      <c r="B35" s="106" t="s">
        <v>129</v>
      </c>
      <c r="C35" s="106"/>
      <c r="D35" s="106"/>
      <c r="E35" s="46"/>
      <c r="F35" s="47">
        <v>1</v>
      </c>
      <c r="G35" s="49"/>
      <c r="H35" s="49">
        <v>1</v>
      </c>
      <c r="I35" s="46">
        <v>1</v>
      </c>
      <c r="J35" s="47"/>
      <c r="K35" s="49"/>
      <c r="L35" s="49">
        <v>1</v>
      </c>
      <c r="M35" s="46"/>
      <c r="N35" s="47">
        <v>1</v>
      </c>
      <c r="O35" s="49">
        <v>1</v>
      </c>
      <c r="P35" s="49"/>
      <c r="Q35" s="46">
        <v>1</v>
      </c>
      <c r="R35" s="47"/>
      <c r="S35" s="49"/>
      <c r="T35" s="49">
        <v>1</v>
      </c>
      <c r="U35" s="46"/>
      <c r="V35" s="47">
        <v>1</v>
      </c>
      <c r="W35" s="49"/>
      <c r="X35" s="49">
        <v>1</v>
      </c>
      <c r="Y35" s="46"/>
      <c r="Z35" s="47">
        <v>1</v>
      </c>
      <c r="AA35" s="49"/>
      <c r="AB35" s="49">
        <v>1</v>
      </c>
      <c r="AC35" s="46">
        <v>1</v>
      </c>
      <c r="AD35" s="47"/>
      <c r="AE35" s="49"/>
      <c r="AF35" s="49">
        <v>1</v>
      </c>
      <c r="AG35" s="46">
        <v>1</v>
      </c>
      <c r="AH35" s="47"/>
    </row>
    <row r="36" spans="1:34" s="22" customFormat="1" ht="17.25">
      <c r="A36" s="48">
        <v>2</v>
      </c>
      <c r="B36" s="106" t="s">
        <v>53</v>
      </c>
      <c r="C36" s="106"/>
      <c r="D36" s="106"/>
      <c r="E36" s="46"/>
      <c r="F36" s="47">
        <v>1</v>
      </c>
      <c r="G36" s="49"/>
      <c r="H36" s="49">
        <v>1</v>
      </c>
      <c r="I36" s="46"/>
      <c r="J36" s="47">
        <v>1</v>
      </c>
      <c r="K36" s="49"/>
      <c r="L36" s="49">
        <v>1</v>
      </c>
      <c r="M36" s="46">
        <v>1</v>
      </c>
      <c r="N36" s="47"/>
      <c r="O36" s="49"/>
      <c r="P36" s="49">
        <v>1</v>
      </c>
      <c r="Q36" s="46">
        <v>1</v>
      </c>
      <c r="R36" s="47"/>
      <c r="S36" s="49">
        <v>1</v>
      </c>
      <c r="T36" s="49"/>
      <c r="U36" s="46">
        <v>1</v>
      </c>
      <c r="V36" s="47"/>
      <c r="W36" s="49"/>
      <c r="X36" s="49">
        <v>1</v>
      </c>
      <c r="Y36" s="46">
        <v>1</v>
      </c>
      <c r="Z36" s="47"/>
      <c r="AA36" s="49"/>
      <c r="AB36" s="49">
        <v>1</v>
      </c>
      <c r="AC36" s="46"/>
      <c r="AD36" s="47">
        <v>1</v>
      </c>
      <c r="AE36" s="49">
        <v>1</v>
      </c>
      <c r="AF36" s="49"/>
      <c r="AG36" s="46"/>
      <c r="AH36" s="47">
        <v>1</v>
      </c>
    </row>
    <row r="37" spans="1:34" s="22" customFormat="1" ht="17.25">
      <c r="A37" s="48">
        <v>3</v>
      </c>
      <c r="B37" s="106" t="s">
        <v>54</v>
      </c>
      <c r="C37" s="106"/>
      <c r="D37" s="106"/>
      <c r="E37" s="46">
        <v>1</v>
      </c>
      <c r="F37" s="47"/>
      <c r="G37" s="49"/>
      <c r="H37" s="49">
        <v>1</v>
      </c>
      <c r="I37" s="46"/>
      <c r="J37" s="47">
        <v>1</v>
      </c>
      <c r="K37" s="49"/>
      <c r="L37" s="49">
        <v>1</v>
      </c>
      <c r="M37" s="46">
        <v>1</v>
      </c>
      <c r="N37" s="47"/>
      <c r="O37" s="49">
        <v>1</v>
      </c>
      <c r="P37" s="49"/>
      <c r="Q37" s="46">
        <v>1</v>
      </c>
      <c r="R37" s="47"/>
      <c r="S37" s="49">
        <v>1</v>
      </c>
      <c r="T37" s="49"/>
      <c r="U37" s="46">
        <v>1</v>
      </c>
      <c r="V37" s="47"/>
      <c r="W37" s="49">
        <v>1</v>
      </c>
      <c r="X37" s="49"/>
      <c r="Y37" s="46"/>
      <c r="Z37" s="47">
        <v>1</v>
      </c>
      <c r="AA37" s="49">
        <v>1</v>
      </c>
      <c r="AB37" s="49"/>
      <c r="AC37" s="46"/>
      <c r="AD37" s="47">
        <v>1</v>
      </c>
      <c r="AE37" s="49"/>
      <c r="AF37" s="49">
        <v>1</v>
      </c>
      <c r="AG37" s="46">
        <v>1</v>
      </c>
      <c r="AH37" s="47"/>
    </row>
    <row r="38" spans="1:34" s="22" customFormat="1" ht="17.25">
      <c r="A38" s="48">
        <v>4</v>
      </c>
      <c r="B38" s="106" t="s">
        <v>55</v>
      </c>
      <c r="C38" s="106"/>
      <c r="D38" s="106"/>
      <c r="E38" s="46">
        <v>1</v>
      </c>
      <c r="F38" s="47"/>
      <c r="G38" s="49"/>
      <c r="H38" s="49">
        <v>1</v>
      </c>
      <c r="I38" s="46">
        <v>1</v>
      </c>
      <c r="J38" s="47"/>
      <c r="K38" s="49"/>
      <c r="L38" s="49">
        <v>1</v>
      </c>
      <c r="M38" s="46">
        <v>1</v>
      </c>
      <c r="N38" s="47"/>
      <c r="O38" s="49">
        <v>1</v>
      </c>
      <c r="P38" s="49"/>
      <c r="Q38" s="46"/>
      <c r="R38" s="47">
        <v>1</v>
      </c>
      <c r="S38" s="49">
        <v>1</v>
      </c>
      <c r="T38" s="49"/>
      <c r="U38" s="46"/>
      <c r="V38" s="47">
        <v>1</v>
      </c>
      <c r="W38" s="49"/>
      <c r="X38" s="49">
        <v>1</v>
      </c>
      <c r="Y38" s="46">
        <v>1</v>
      </c>
      <c r="Z38" s="47"/>
      <c r="AA38" s="49">
        <v>1</v>
      </c>
      <c r="AB38" s="49"/>
      <c r="AC38" s="46"/>
      <c r="AD38" s="47">
        <v>1</v>
      </c>
      <c r="AE38" s="49">
        <v>1</v>
      </c>
      <c r="AF38" s="49"/>
      <c r="AG38" s="46">
        <v>1</v>
      </c>
      <c r="AH38" s="47"/>
    </row>
    <row r="39" spans="1:34" s="22" customFormat="1" ht="17.25">
      <c r="A39" s="48">
        <v>5</v>
      </c>
      <c r="B39" s="106" t="s">
        <v>56</v>
      </c>
      <c r="C39" s="106"/>
      <c r="D39" s="106"/>
      <c r="E39" s="46"/>
      <c r="F39" s="47">
        <v>1</v>
      </c>
      <c r="G39" s="49"/>
      <c r="H39" s="49">
        <v>1</v>
      </c>
      <c r="I39" s="46">
        <v>1</v>
      </c>
      <c r="J39" s="47"/>
      <c r="K39" s="49"/>
      <c r="L39" s="49">
        <v>1</v>
      </c>
      <c r="M39" s="46">
        <v>1</v>
      </c>
      <c r="N39" s="47"/>
      <c r="O39" s="49">
        <v>1</v>
      </c>
      <c r="P39" s="49"/>
      <c r="Q39" s="46">
        <v>1</v>
      </c>
      <c r="R39" s="47"/>
      <c r="S39" s="49">
        <v>1</v>
      </c>
      <c r="T39" s="49"/>
      <c r="U39" s="46">
        <v>1</v>
      </c>
      <c r="V39" s="47">
        <v>1</v>
      </c>
      <c r="W39" s="49"/>
      <c r="X39" s="49">
        <v>1</v>
      </c>
      <c r="Y39" s="46"/>
      <c r="Z39" s="47">
        <v>1</v>
      </c>
      <c r="AA39" s="49">
        <v>1</v>
      </c>
      <c r="AB39" s="49"/>
      <c r="AC39" s="46">
        <v>1</v>
      </c>
      <c r="AD39" s="47"/>
      <c r="AE39" s="49"/>
      <c r="AF39" s="49">
        <v>1</v>
      </c>
      <c r="AG39" s="46">
        <v>1</v>
      </c>
      <c r="AH39" s="47"/>
    </row>
    <row r="40" spans="1:34" s="22" customFormat="1" ht="17.25">
      <c r="A40" s="48">
        <v>6</v>
      </c>
      <c r="B40" s="106" t="s">
        <v>57</v>
      </c>
      <c r="C40" s="106"/>
      <c r="D40" s="106"/>
      <c r="E40" s="46"/>
      <c r="F40" s="47">
        <v>1</v>
      </c>
      <c r="G40" s="49"/>
      <c r="H40" s="49">
        <v>1</v>
      </c>
      <c r="I40" s="46">
        <v>1</v>
      </c>
      <c r="J40" s="47"/>
      <c r="K40" s="49"/>
      <c r="L40" s="49">
        <v>1</v>
      </c>
      <c r="M40" s="46">
        <v>1</v>
      </c>
      <c r="N40" s="47"/>
      <c r="O40" s="49">
        <v>1</v>
      </c>
      <c r="P40" s="49"/>
      <c r="Q40" s="46"/>
      <c r="R40" s="47">
        <v>1</v>
      </c>
      <c r="S40" s="49">
        <v>1</v>
      </c>
      <c r="T40" s="49"/>
      <c r="U40" s="46"/>
      <c r="V40" s="47">
        <v>1</v>
      </c>
      <c r="W40" s="49">
        <v>1</v>
      </c>
      <c r="X40" s="49"/>
      <c r="Y40" s="46"/>
      <c r="Z40" s="47">
        <v>1</v>
      </c>
      <c r="AA40" s="49">
        <v>1</v>
      </c>
      <c r="AB40" s="49"/>
      <c r="AC40" s="46">
        <v>1</v>
      </c>
      <c r="AD40" s="47"/>
      <c r="AE40" s="49">
        <v>1</v>
      </c>
      <c r="AF40" s="49"/>
      <c r="AG40" s="46">
        <v>1</v>
      </c>
      <c r="AH40" s="47"/>
    </row>
    <row r="41" spans="1:34" s="22" customFormat="1" ht="17.25">
      <c r="A41" s="48">
        <v>7</v>
      </c>
      <c r="B41" s="106" t="s">
        <v>58</v>
      </c>
      <c r="C41" s="106"/>
      <c r="D41" s="106"/>
      <c r="E41" s="46"/>
      <c r="F41" s="47">
        <v>1</v>
      </c>
      <c r="G41" s="49"/>
      <c r="H41" s="49">
        <v>1</v>
      </c>
      <c r="I41" s="46">
        <v>1</v>
      </c>
      <c r="J41" s="47"/>
      <c r="K41" s="49"/>
      <c r="L41" s="49">
        <v>1</v>
      </c>
      <c r="M41" s="46">
        <v>1</v>
      </c>
      <c r="N41" s="47"/>
      <c r="O41" s="49">
        <v>1</v>
      </c>
      <c r="P41" s="49"/>
      <c r="Q41" s="46"/>
      <c r="R41" s="47">
        <v>1</v>
      </c>
      <c r="S41" s="49">
        <v>1</v>
      </c>
      <c r="T41" s="49"/>
      <c r="U41" s="46">
        <v>1</v>
      </c>
      <c r="V41" s="47"/>
      <c r="W41" s="49"/>
      <c r="X41" s="49">
        <v>1</v>
      </c>
      <c r="Y41" s="46"/>
      <c r="Z41" s="47">
        <v>1</v>
      </c>
      <c r="AA41" s="49"/>
      <c r="AB41" s="49">
        <v>1</v>
      </c>
      <c r="AC41" s="46"/>
      <c r="AD41" s="47">
        <v>1</v>
      </c>
      <c r="AE41" s="49"/>
      <c r="AF41" s="49">
        <v>1</v>
      </c>
      <c r="AG41" s="46">
        <v>1</v>
      </c>
      <c r="AH41" s="47"/>
    </row>
    <row r="42" spans="1:34" s="22" customFormat="1" ht="17.25">
      <c r="A42" s="48">
        <v>8</v>
      </c>
      <c r="B42" s="106" t="s">
        <v>59</v>
      </c>
      <c r="C42" s="106"/>
      <c r="D42" s="106"/>
      <c r="E42" s="46"/>
      <c r="F42" s="47">
        <v>1</v>
      </c>
      <c r="G42" s="49"/>
      <c r="H42" s="49">
        <v>1</v>
      </c>
      <c r="I42" s="46"/>
      <c r="J42" s="47">
        <v>1</v>
      </c>
      <c r="K42" s="49"/>
      <c r="L42" s="49">
        <v>1</v>
      </c>
      <c r="M42" s="46"/>
      <c r="N42" s="47">
        <v>1</v>
      </c>
      <c r="O42" s="49">
        <v>1</v>
      </c>
      <c r="P42" s="49"/>
      <c r="Q42" s="46">
        <v>1</v>
      </c>
      <c r="R42" s="47"/>
      <c r="S42" s="49">
        <v>1</v>
      </c>
      <c r="T42" s="49"/>
      <c r="U42" s="46">
        <v>1</v>
      </c>
      <c r="V42" s="47"/>
      <c r="W42" s="49"/>
      <c r="X42" s="49">
        <v>1</v>
      </c>
      <c r="Y42" s="46">
        <v>1</v>
      </c>
      <c r="Z42" s="47"/>
      <c r="AA42" s="49">
        <v>1</v>
      </c>
      <c r="AB42" s="49"/>
      <c r="AC42" s="46"/>
      <c r="AD42" s="47">
        <v>1</v>
      </c>
      <c r="AE42" s="49">
        <v>1</v>
      </c>
      <c r="AF42" s="49"/>
      <c r="AG42" s="46">
        <v>1</v>
      </c>
      <c r="AH42" s="47"/>
    </row>
    <row r="43" spans="1:34" s="22" customFormat="1" ht="17.25">
      <c r="A43" s="48">
        <v>9</v>
      </c>
      <c r="B43" s="106" t="s">
        <v>60</v>
      </c>
      <c r="C43" s="106"/>
      <c r="D43" s="106"/>
      <c r="E43" s="46"/>
      <c r="F43" s="47">
        <v>1</v>
      </c>
      <c r="G43" s="49"/>
      <c r="H43" s="49">
        <v>1</v>
      </c>
      <c r="I43" s="46">
        <v>1</v>
      </c>
      <c r="J43" s="47"/>
      <c r="K43" s="49"/>
      <c r="L43" s="49">
        <v>1</v>
      </c>
      <c r="M43" s="46"/>
      <c r="N43" s="47">
        <v>1</v>
      </c>
      <c r="O43" s="49">
        <v>1</v>
      </c>
      <c r="P43" s="49"/>
      <c r="Q43" s="46">
        <v>1</v>
      </c>
      <c r="R43" s="47"/>
      <c r="S43" s="49">
        <v>1</v>
      </c>
      <c r="T43" s="49"/>
      <c r="U43" s="46"/>
      <c r="V43" s="47">
        <v>1</v>
      </c>
      <c r="W43" s="49"/>
      <c r="X43" s="49">
        <v>1</v>
      </c>
      <c r="Y43" s="46">
        <v>1</v>
      </c>
      <c r="Z43" s="47"/>
      <c r="AA43" s="49"/>
      <c r="AB43" s="49">
        <v>1</v>
      </c>
      <c r="AC43" s="46"/>
      <c r="AD43" s="47">
        <v>1</v>
      </c>
      <c r="AE43" s="49"/>
      <c r="AF43" s="49">
        <v>1</v>
      </c>
      <c r="AG43" s="46">
        <v>1</v>
      </c>
      <c r="AH43" s="47"/>
    </row>
    <row r="44" spans="1:34" s="22" customFormat="1" ht="17.25">
      <c r="A44" s="48">
        <v>10</v>
      </c>
      <c r="B44" s="106" t="s">
        <v>61</v>
      </c>
      <c r="C44" s="106"/>
      <c r="D44" s="106"/>
      <c r="E44" s="46"/>
      <c r="F44" s="47"/>
      <c r="G44" s="49"/>
      <c r="H44" s="49"/>
      <c r="I44" s="46"/>
      <c r="J44" s="47"/>
      <c r="K44" s="49"/>
      <c r="L44" s="49"/>
      <c r="M44" s="46"/>
      <c r="N44" s="47"/>
      <c r="O44" s="49"/>
      <c r="P44" s="49"/>
      <c r="Q44" s="46"/>
      <c r="R44" s="47"/>
      <c r="S44" s="49"/>
      <c r="T44" s="49"/>
      <c r="U44" s="46"/>
      <c r="V44" s="47"/>
      <c r="W44" s="49"/>
      <c r="X44" s="49"/>
      <c r="Y44" s="46"/>
      <c r="Z44" s="47"/>
      <c r="AA44" s="49"/>
      <c r="AB44" s="49"/>
      <c r="AC44" s="46"/>
      <c r="AD44" s="47"/>
      <c r="AE44" s="49"/>
      <c r="AF44" s="49"/>
      <c r="AG44" s="46"/>
      <c r="AH44" s="47"/>
    </row>
    <row r="45" spans="1:34" s="22" customFormat="1" ht="18" thickBot="1">
      <c r="A45" s="48">
        <v>11</v>
      </c>
      <c r="B45" s="106" t="s">
        <v>62</v>
      </c>
      <c r="C45" s="106"/>
      <c r="D45" s="106"/>
      <c r="E45" s="46"/>
      <c r="F45" s="47">
        <v>1</v>
      </c>
      <c r="G45" s="49"/>
      <c r="H45" s="49">
        <v>1</v>
      </c>
      <c r="I45" s="46">
        <v>1</v>
      </c>
      <c r="J45" s="47"/>
      <c r="K45" s="49"/>
      <c r="L45" s="49">
        <v>1</v>
      </c>
      <c r="M45" s="46"/>
      <c r="N45" s="47">
        <v>1</v>
      </c>
      <c r="O45" s="49"/>
      <c r="P45" s="49"/>
      <c r="Q45" s="46"/>
      <c r="R45" s="47">
        <v>1</v>
      </c>
      <c r="S45" s="49"/>
      <c r="T45" s="49">
        <v>1</v>
      </c>
      <c r="U45" s="46">
        <v>1</v>
      </c>
      <c r="V45" s="47"/>
      <c r="W45" s="49"/>
      <c r="X45" s="49">
        <v>1</v>
      </c>
      <c r="Y45" s="46"/>
      <c r="Z45" s="47">
        <v>1</v>
      </c>
      <c r="AA45" s="49"/>
      <c r="AB45" s="49">
        <v>1</v>
      </c>
      <c r="AC45" s="46">
        <v>1</v>
      </c>
      <c r="AD45" s="47"/>
      <c r="AE45" s="49"/>
      <c r="AF45" s="49">
        <v>1</v>
      </c>
      <c r="AG45" s="46">
        <v>1</v>
      </c>
      <c r="AH45" s="47"/>
    </row>
    <row r="46" spans="1:34" s="26" customFormat="1">
      <c r="A46" s="51"/>
      <c r="B46" s="52"/>
      <c r="C46" s="52"/>
      <c r="D46" s="53" t="s">
        <v>51</v>
      </c>
      <c r="E46" s="51">
        <f>SUM(E35:E45)</f>
        <v>2</v>
      </c>
      <c r="F46" s="53">
        <f t="shared" ref="F46:AH46" si="29">SUM(F35:F45)</f>
        <v>8</v>
      </c>
      <c r="G46" s="52">
        <f t="shared" si="29"/>
        <v>0</v>
      </c>
      <c r="H46" s="52">
        <f t="shared" si="29"/>
        <v>10</v>
      </c>
      <c r="I46" s="51">
        <f t="shared" si="29"/>
        <v>7</v>
      </c>
      <c r="J46" s="53">
        <f t="shared" si="29"/>
        <v>3</v>
      </c>
      <c r="K46" s="52">
        <f t="shared" si="29"/>
        <v>0</v>
      </c>
      <c r="L46" s="52">
        <f t="shared" si="29"/>
        <v>10</v>
      </c>
      <c r="M46" s="51">
        <f t="shared" si="29"/>
        <v>6</v>
      </c>
      <c r="N46" s="53">
        <f t="shared" si="29"/>
        <v>4</v>
      </c>
      <c r="O46" s="52">
        <f t="shared" si="29"/>
        <v>8</v>
      </c>
      <c r="P46" s="52">
        <f t="shared" si="29"/>
        <v>1</v>
      </c>
      <c r="Q46" s="51">
        <f t="shared" si="29"/>
        <v>6</v>
      </c>
      <c r="R46" s="53">
        <f t="shared" si="29"/>
        <v>4</v>
      </c>
      <c r="S46" s="52">
        <f t="shared" si="29"/>
        <v>8</v>
      </c>
      <c r="T46" s="52">
        <f t="shared" si="29"/>
        <v>2</v>
      </c>
      <c r="U46" s="51">
        <f t="shared" si="29"/>
        <v>6</v>
      </c>
      <c r="V46" s="53">
        <f t="shared" si="29"/>
        <v>5</v>
      </c>
      <c r="W46" s="52">
        <f t="shared" si="29"/>
        <v>2</v>
      </c>
      <c r="X46" s="52">
        <f t="shared" si="29"/>
        <v>8</v>
      </c>
      <c r="Y46" s="51">
        <f t="shared" si="29"/>
        <v>4</v>
      </c>
      <c r="Z46" s="53">
        <f t="shared" si="29"/>
        <v>6</v>
      </c>
      <c r="AA46" s="52">
        <f t="shared" si="29"/>
        <v>5</v>
      </c>
      <c r="AB46" s="52">
        <f t="shared" si="29"/>
        <v>5</v>
      </c>
      <c r="AC46" s="51">
        <f t="shared" si="29"/>
        <v>4</v>
      </c>
      <c r="AD46" s="53">
        <f t="shared" si="29"/>
        <v>6</v>
      </c>
      <c r="AE46" s="51">
        <f t="shared" si="29"/>
        <v>4</v>
      </c>
      <c r="AF46" s="52">
        <f t="shared" si="29"/>
        <v>6</v>
      </c>
      <c r="AG46" s="51">
        <f t="shared" si="29"/>
        <v>9</v>
      </c>
      <c r="AH46" s="53">
        <f t="shared" si="29"/>
        <v>1</v>
      </c>
    </row>
    <row r="47" spans="1:34" s="27" customFormat="1" ht="16.5" thickBot="1">
      <c r="A47" s="80"/>
      <c r="B47" s="81">
        <v>10</v>
      </c>
      <c r="C47" s="82">
        <v>1</v>
      </c>
      <c r="D47" s="88"/>
      <c r="E47" s="31">
        <f>E46*$C47/$B47</f>
        <v>0.2</v>
      </c>
      <c r="F47" s="32">
        <f>$C47-E47</f>
        <v>0.8</v>
      </c>
      <c r="G47" s="33">
        <f t="shared" ref="G47" si="30">G46*$C47/$B47</f>
        <v>0</v>
      </c>
      <c r="H47" s="33">
        <f t="shared" ref="H47" si="31">$C47-G47</f>
        <v>1</v>
      </c>
      <c r="I47" s="31">
        <f t="shared" ref="I47" si="32">I46*$C47/$B47</f>
        <v>0.7</v>
      </c>
      <c r="J47" s="32">
        <f t="shared" ref="J47" si="33">$C47-I47</f>
        <v>0.30000000000000004</v>
      </c>
      <c r="K47" s="33">
        <f t="shared" ref="K47" si="34">K46*$C47/$B47</f>
        <v>0</v>
      </c>
      <c r="L47" s="33">
        <f t="shared" ref="L47" si="35">$C47-K47</f>
        <v>1</v>
      </c>
      <c r="M47" s="31">
        <f t="shared" ref="M47" si="36">M46*$C47/$B47</f>
        <v>0.6</v>
      </c>
      <c r="N47" s="32">
        <f t="shared" ref="N47" si="37">$C47-M47</f>
        <v>0.4</v>
      </c>
      <c r="O47" s="33">
        <f t="shared" ref="O47" si="38">O46*$C47/$B47</f>
        <v>0.8</v>
      </c>
      <c r="P47" s="33">
        <f t="shared" ref="P47" si="39">$C47-O47</f>
        <v>0.19999999999999996</v>
      </c>
      <c r="Q47" s="31">
        <f t="shared" ref="Q47" si="40">Q46*$C47/$B47</f>
        <v>0.6</v>
      </c>
      <c r="R47" s="32">
        <f t="shared" ref="R47" si="41">$C47-Q47</f>
        <v>0.4</v>
      </c>
      <c r="S47" s="33">
        <f t="shared" ref="S47" si="42">S46*$C47/$B47</f>
        <v>0.8</v>
      </c>
      <c r="T47" s="33">
        <f t="shared" ref="T47" si="43">$C47-S47</f>
        <v>0.19999999999999996</v>
      </c>
      <c r="U47" s="31">
        <f t="shared" ref="U47" si="44">U46*$C47/$B47</f>
        <v>0.6</v>
      </c>
      <c r="V47" s="32">
        <f t="shared" ref="V47" si="45">$C47-U47</f>
        <v>0.4</v>
      </c>
      <c r="W47" s="33">
        <f t="shared" ref="W47" si="46">W46*$C47/$B47</f>
        <v>0.2</v>
      </c>
      <c r="X47" s="33">
        <f t="shared" ref="X47" si="47">$C47-W47</f>
        <v>0.8</v>
      </c>
      <c r="Y47" s="31">
        <f t="shared" ref="Y47" si="48">Y46*$C47/$B47</f>
        <v>0.4</v>
      </c>
      <c r="Z47" s="32">
        <f t="shared" ref="Z47" si="49">$C47-Y47</f>
        <v>0.6</v>
      </c>
      <c r="AA47" s="33">
        <f t="shared" ref="AA47" si="50">AA46*$C47/$B47</f>
        <v>0.5</v>
      </c>
      <c r="AB47" s="33">
        <f t="shared" ref="AB47" si="51">$C47-AA47</f>
        <v>0.5</v>
      </c>
      <c r="AC47" s="31">
        <f t="shared" ref="AC47" si="52">AC46*$C47/$B47</f>
        <v>0.4</v>
      </c>
      <c r="AD47" s="32">
        <f t="shared" ref="AD47" si="53">$C47-AC47</f>
        <v>0.6</v>
      </c>
      <c r="AE47" s="33">
        <f t="shared" ref="AE47" si="54">AE46*$C47/$B47</f>
        <v>0.4</v>
      </c>
      <c r="AF47" s="33">
        <f t="shared" ref="AF47" si="55">$C47-AE47</f>
        <v>0.6</v>
      </c>
      <c r="AG47" s="31">
        <f t="shared" ref="AG47" si="56">AG46*$C47/$B47</f>
        <v>0.9</v>
      </c>
      <c r="AH47" s="32">
        <f t="shared" ref="AH47" si="57">$C47-AG47</f>
        <v>9.9999999999999978E-2</v>
      </c>
    </row>
    <row r="48" spans="1:34" s="22" customFormat="1">
      <c r="A48" s="58"/>
      <c r="B48" s="57"/>
      <c r="C48" s="66"/>
      <c r="D48" s="57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58"/>
      <c r="AH48" s="58"/>
    </row>
    <row r="49" spans="1:34" s="22" customFormat="1" ht="15.75" thickBot="1">
      <c r="A49" s="58"/>
      <c r="B49" s="57"/>
      <c r="C49" s="66"/>
      <c r="D49" s="57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58"/>
      <c r="AH49" s="58"/>
    </row>
    <row r="50" spans="1:34" s="22" customFormat="1" ht="18.75">
      <c r="A50" s="59">
        <v>3</v>
      </c>
      <c r="B50" s="115" t="s">
        <v>63</v>
      </c>
      <c r="C50" s="115"/>
      <c r="D50" s="115"/>
      <c r="E50" s="67"/>
      <c r="F50" s="61"/>
      <c r="G50" s="62"/>
      <c r="H50" s="62"/>
      <c r="I50" s="60"/>
      <c r="J50" s="61"/>
      <c r="K50" s="62"/>
      <c r="L50" s="62"/>
      <c r="M50" s="60"/>
      <c r="N50" s="61"/>
      <c r="O50" s="62"/>
      <c r="P50" s="62"/>
      <c r="Q50" s="60"/>
      <c r="R50" s="61"/>
      <c r="S50" s="62"/>
      <c r="T50" s="62"/>
      <c r="U50" s="60"/>
      <c r="V50" s="61"/>
      <c r="W50" s="62"/>
      <c r="X50" s="62"/>
      <c r="Y50" s="60"/>
      <c r="Z50" s="61"/>
      <c r="AA50" s="62"/>
      <c r="AB50" s="62"/>
      <c r="AC50" s="60"/>
      <c r="AD50" s="61"/>
      <c r="AE50" s="62"/>
      <c r="AF50" s="62"/>
      <c r="AG50" s="51"/>
      <c r="AH50" s="53"/>
    </row>
    <row r="51" spans="1:34" s="22" customFormat="1" ht="17.25">
      <c r="A51" s="48"/>
      <c r="B51" s="106"/>
      <c r="C51" s="106"/>
      <c r="D51" s="106"/>
      <c r="E51" s="48"/>
      <c r="F51" s="63"/>
      <c r="G51" s="64"/>
      <c r="H51" s="64"/>
      <c r="I51" s="48"/>
      <c r="J51" s="63"/>
      <c r="K51" s="64"/>
      <c r="L51" s="64"/>
      <c r="M51" s="48"/>
      <c r="N51" s="63"/>
      <c r="O51" s="64"/>
      <c r="P51" s="64"/>
      <c r="Q51" s="48"/>
      <c r="R51" s="63"/>
      <c r="S51" s="64"/>
      <c r="T51" s="64"/>
      <c r="U51" s="48"/>
      <c r="V51" s="63"/>
      <c r="W51" s="64"/>
      <c r="X51" s="64"/>
      <c r="Y51" s="48"/>
      <c r="Z51" s="63"/>
      <c r="AA51" s="64"/>
      <c r="AB51" s="64"/>
      <c r="AC51" s="48"/>
      <c r="AD51" s="63"/>
      <c r="AE51" s="64"/>
      <c r="AF51" s="64"/>
      <c r="AG51" s="46"/>
      <c r="AH51" s="47"/>
    </row>
    <row r="52" spans="1:34" s="22" customFormat="1" ht="17.25">
      <c r="A52" s="48">
        <v>1</v>
      </c>
      <c r="B52" s="106" t="s">
        <v>130</v>
      </c>
      <c r="C52" s="106"/>
      <c r="D52" s="106"/>
      <c r="E52" s="46"/>
      <c r="F52" s="47">
        <v>1</v>
      </c>
      <c r="G52" s="49"/>
      <c r="H52" s="49">
        <v>1</v>
      </c>
      <c r="I52" s="46">
        <v>1</v>
      </c>
      <c r="J52" s="47"/>
      <c r="K52" s="49"/>
      <c r="L52" s="49">
        <v>1</v>
      </c>
      <c r="M52" s="46">
        <v>1</v>
      </c>
      <c r="N52" s="47"/>
      <c r="O52" s="49">
        <v>1</v>
      </c>
      <c r="P52" s="49"/>
      <c r="Q52" s="46">
        <v>1</v>
      </c>
      <c r="R52" s="47"/>
      <c r="S52" s="49">
        <v>1</v>
      </c>
      <c r="T52" s="49"/>
      <c r="U52" s="46"/>
      <c r="V52" s="47">
        <v>1</v>
      </c>
      <c r="W52" s="49"/>
      <c r="X52" s="49">
        <v>1</v>
      </c>
      <c r="Y52" s="46"/>
      <c r="Z52" s="47">
        <v>1</v>
      </c>
      <c r="AA52" s="49"/>
      <c r="AB52" s="49">
        <v>1</v>
      </c>
      <c r="AC52" s="46">
        <v>1</v>
      </c>
      <c r="AD52" s="47"/>
      <c r="AE52" s="49"/>
      <c r="AF52" s="49">
        <v>1</v>
      </c>
      <c r="AG52" s="46">
        <v>1</v>
      </c>
      <c r="AH52" s="47"/>
    </row>
    <row r="53" spans="1:34" s="22" customFormat="1" ht="17.25">
      <c r="A53" s="48">
        <v>2</v>
      </c>
      <c r="B53" s="106" t="s">
        <v>64</v>
      </c>
      <c r="C53" s="106"/>
      <c r="D53" s="106"/>
      <c r="E53" s="46"/>
      <c r="F53" s="47">
        <v>1</v>
      </c>
      <c r="G53" s="49"/>
      <c r="H53" s="49">
        <v>1</v>
      </c>
      <c r="I53" s="46"/>
      <c r="J53" s="47">
        <v>1</v>
      </c>
      <c r="K53" s="49"/>
      <c r="L53" s="49">
        <v>1</v>
      </c>
      <c r="M53" s="46"/>
      <c r="N53" s="47">
        <v>1</v>
      </c>
      <c r="O53" s="49">
        <v>1</v>
      </c>
      <c r="P53" s="49"/>
      <c r="Q53" s="46">
        <v>1</v>
      </c>
      <c r="R53" s="47"/>
      <c r="S53" s="49"/>
      <c r="T53" s="49">
        <v>1</v>
      </c>
      <c r="U53" s="46">
        <v>1</v>
      </c>
      <c r="V53" s="47"/>
      <c r="W53" s="49"/>
      <c r="X53" s="49">
        <v>1</v>
      </c>
      <c r="Y53" s="46"/>
      <c r="Z53" s="47">
        <v>1</v>
      </c>
      <c r="AA53" s="49">
        <v>1</v>
      </c>
      <c r="AB53" s="49"/>
      <c r="AC53" s="46"/>
      <c r="AD53" s="47">
        <v>1</v>
      </c>
      <c r="AE53" s="49">
        <v>1</v>
      </c>
      <c r="AF53" s="49"/>
      <c r="AG53" s="46">
        <v>1</v>
      </c>
      <c r="AH53" s="47"/>
    </row>
    <row r="54" spans="1:34" s="22" customFormat="1" ht="17.25">
      <c r="A54" s="48">
        <v>3</v>
      </c>
      <c r="B54" s="106" t="s">
        <v>65</v>
      </c>
      <c r="C54" s="106"/>
      <c r="D54" s="106"/>
      <c r="E54" s="46"/>
      <c r="F54" s="47">
        <v>1</v>
      </c>
      <c r="G54" s="49"/>
      <c r="H54" s="49">
        <v>1</v>
      </c>
      <c r="I54" s="46">
        <v>1</v>
      </c>
      <c r="J54" s="47"/>
      <c r="K54" s="49"/>
      <c r="L54" s="49">
        <v>1</v>
      </c>
      <c r="M54" s="46"/>
      <c r="N54" s="47">
        <v>1</v>
      </c>
      <c r="O54" s="49">
        <v>1</v>
      </c>
      <c r="P54" s="49"/>
      <c r="Q54" s="46">
        <v>1</v>
      </c>
      <c r="R54" s="47"/>
      <c r="S54" s="49">
        <v>1</v>
      </c>
      <c r="T54" s="49"/>
      <c r="U54" s="46"/>
      <c r="V54" s="47">
        <v>1</v>
      </c>
      <c r="W54" s="49"/>
      <c r="X54" s="49">
        <v>1</v>
      </c>
      <c r="Y54" s="46"/>
      <c r="Z54" s="47">
        <v>1</v>
      </c>
      <c r="AA54" s="49">
        <v>1</v>
      </c>
      <c r="AB54" s="49"/>
      <c r="AC54" s="46">
        <v>1</v>
      </c>
      <c r="AD54" s="47"/>
      <c r="AE54" s="49"/>
      <c r="AF54" s="49">
        <v>1</v>
      </c>
      <c r="AG54" s="46">
        <v>1</v>
      </c>
      <c r="AH54" s="47"/>
    </row>
    <row r="55" spans="1:34" s="22" customFormat="1" ht="17.25">
      <c r="A55" s="48">
        <v>4</v>
      </c>
      <c r="B55" s="106" t="s">
        <v>66</v>
      </c>
      <c r="C55" s="106"/>
      <c r="D55" s="106"/>
      <c r="E55" s="46"/>
      <c r="F55" s="47"/>
      <c r="G55" s="49"/>
      <c r="H55" s="49"/>
      <c r="I55" s="46"/>
      <c r="J55" s="47"/>
      <c r="K55" s="49"/>
      <c r="L55" s="49"/>
      <c r="M55" s="46"/>
      <c r="N55" s="47"/>
      <c r="O55" s="49"/>
      <c r="P55" s="49"/>
      <c r="Q55" s="46"/>
      <c r="R55" s="47"/>
      <c r="S55" s="49"/>
      <c r="T55" s="49"/>
      <c r="U55" s="46"/>
      <c r="V55" s="47"/>
      <c r="W55" s="49"/>
      <c r="X55" s="49"/>
      <c r="Y55" s="46"/>
      <c r="Z55" s="47"/>
      <c r="AA55" s="49"/>
      <c r="AB55" s="49"/>
      <c r="AC55" s="46"/>
      <c r="AD55" s="47"/>
      <c r="AE55" s="49"/>
      <c r="AF55" s="49"/>
      <c r="AG55" s="46"/>
      <c r="AH55" s="47"/>
    </row>
    <row r="56" spans="1:34" s="22" customFormat="1" ht="17.25">
      <c r="A56" s="48">
        <v>5</v>
      </c>
      <c r="B56" s="106" t="s">
        <v>67</v>
      </c>
      <c r="C56" s="106"/>
      <c r="D56" s="106"/>
      <c r="E56" s="46"/>
      <c r="F56" s="47">
        <v>1</v>
      </c>
      <c r="G56" s="49"/>
      <c r="H56" s="49">
        <v>1</v>
      </c>
      <c r="I56" s="46">
        <v>1</v>
      </c>
      <c r="J56" s="47"/>
      <c r="K56" s="49"/>
      <c r="L56" s="49"/>
      <c r="M56" s="46"/>
      <c r="N56" s="47">
        <v>1</v>
      </c>
      <c r="O56" s="49"/>
      <c r="P56" s="49">
        <v>1</v>
      </c>
      <c r="Q56" s="46">
        <v>1</v>
      </c>
      <c r="R56" s="47"/>
      <c r="S56" s="49">
        <v>1</v>
      </c>
      <c r="T56" s="49"/>
      <c r="U56" s="46"/>
      <c r="V56" s="47">
        <v>1</v>
      </c>
      <c r="W56" s="49"/>
      <c r="X56" s="49">
        <v>1</v>
      </c>
      <c r="Y56" s="46"/>
      <c r="Z56" s="47">
        <v>1</v>
      </c>
      <c r="AA56" s="49"/>
      <c r="AB56" s="49">
        <v>1</v>
      </c>
      <c r="AC56" s="46"/>
      <c r="AD56" s="47"/>
      <c r="AE56" s="49"/>
      <c r="AF56" s="49">
        <v>1</v>
      </c>
      <c r="AG56" s="46">
        <v>1</v>
      </c>
      <c r="AH56" s="47"/>
    </row>
    <row r="57" spans="1:34" s="22" customFormat="1" ht="17.25">
      <c r="A57" s="48">
        <v>6</v>
      </c>
      <c r="B57" s="106" t="s">
        <v>68</v>
      </c>
      <c r="C57" s="106"/>
      <c r="D57" s="106"/>
      <c r="E57" s="46"/>
      <c r="F57" s="47">
        <v>1</v>
      </c>
      <c r="G57" s="49"/>
      <c r="H57" s="49">
        <v>1</v>
      </c>
      <c r="I57" s="46">
        <v>1</v>
      </c>
      <c r="J57" s="47"/>
      <c r="K57" s="49"/>
      <c r="L57" s="49">
        <v>1</v>
      </c>
      <c r="M57" s="46"/>
      <c r="N57" s="47">
        <v>1</v>
      </c>
      <c r="O57" s="49">
        <v>1</v>
      </c>
      <c r="P57" s="49"/>
      <c r="Q57" s="46">
        <v>1</v>
      </c>
      <c r="R57" s="47"/>
      <c r="S57" s="49">
        <v>1</v>
      </c>
      <c r="T57" s="49"/>
      <c r="U57" s="46">
        <v>1</v>
      </c>
      <c r="V57" s="47"/>
      <c r="W57" s="49"/>
      <c r="X57" s="49">
        <v>1</v>
      </c>
      <c r="Y57" s="46"/>
      <c r="Z57" s="47">
        <v>1</v>
      </c>
      <c r="AA57" s="49"/>
      <c r="AB57" s="49">
        <v>1</v>
      </c>
      <c r="AC57" s="46"/>
      <c r="AD57" s="47">
        <v>1</v>
      </c>
      <c r="AE57" s="49"/>
      <c r="AF57" s="49">
        <v>1</v>
      </c>
      <c r="AG57" s="46">
        <v>1</v>
      </c>
      <c r="AH57" s="47"/>
    </row>
    <row r="58" spans="1:34" s="22" customFormat="1" ht="17.25">
      <c r="A58" s="48">
        <v>7</v>
      </c>
      <c r="B58" s="106" t="s">
        <v>69</v>
      </c>
      <c r="C58" s="106"/>
      <c r="D58" s="106"/>
      <c r="E58" s="46"/>
      <c r="F58" s="47">
        <v>1</v>
      </c>
      <c r="G58" s="49"/>
      <c r="H58" s="49">
        <v>1</v>
      </c>
      <c r="I58" s="46">
        <v>1</v>
      </c>
      <c r="J58" s="47"/>
      <c r="K58" s="49"/>
      <c r="L58" s="49">
        <v>1</v>
      </c>
      <c r="M58" s="46"/>
      <c r="N58" s="47">
        <v>1</v>
      </c>
      <c r="O58" s="49">
        <v>1</v>
      </c>
      <c r="P58" s="49"/>
      <c r="Q58" s="46">
        <v>1</v>
      </c>
      <c r="R58" s="47"/>
      <c r="S58" s="49">
        <v>1</v>
      </c>
      <c r="T58" s="49"/>
      <c r="U58" s="46"/>
      <c r="V58" s="47">
        <v>1</v>
      </c>
      <c r="W58" s="49"/>
      <c r="X58" s="49">
        <v>1</v>
      </c>
      <c r="Y58" s="46"/>
      <c r="Z58" s="47">
        <v>1</v>
      </c>
      <c r="AA58" s="49"/>
      <c r="AB58" s="49">
        <v>1</v>
      </c>
      <c r="AC58" s="46">
        <v>1</v>
      </c>
      <c r="AD58" s="47"/>
      <c r="AE58" s="49"/>
      <c r="AF58" s="49">
        <v>1</v>
      </c>
      <c r="AG58" s="46">
        <v>1</v>
      </c>
      <c r="AH58" s="47"/>
    </row>
    <row r="59" spans="1:34" s="22" customFormat="1" ht="18" thickBot="1">
      <c r="A59" s="48">
        <v>8</v>
      </c>
      <c r="B59" s="106" t="s">
        <v>70</v>
      </c>
      <c r="C59" s="106"/>
      <c r="D59" s="106"/>
      <c r="E59" s="46"/>
      <c r="F59" s="47"/>
      <c r="G59" s="49"/>
      <c r="H59" s="49"/>
      <c r="I59" s="46"/>
      <c r="J59" s="47"/>
      <c r="K59" s="49"/>
      <c r="L59" s="49"/>
      <c r="M59" s="46"/>
      <c r="N59" s="47"/>
      <c r="O59" s="49"/>
      <c r="P59" s="49"/>
      <c r="Q59" s="46"/>
      <c r="R59" s="47"/>
      <c r="S59" s="49"/>
      <c r="T59" s="49"/>
      <c r="U59" s="46"/>
      <c r="V59" s="47"/>
      <c r="W59" s="49"/>
      <c r="X59" s="49"/>
      <c r="Y59" s="46"/>
      <c r="Z59" s="47"/>
      <c r="AA59" s="49"/>
      <c r="AB59" s="49"/>
      <c r="AC59" s="46"/>
      <c r="AD59" s="47"/>
      <c r="AE59" s="49"/>
      <c r="AF59" s="49"/>
      <c r="AG59" s="68"/>
      <c r="AH59" s="69"/>
    </row>
    <row r="60" spans="1:34" s="26" customFormat="1">
      <c r="A60" s="70"/>
      <c r="B60" s="71"/>
      <c r="C60" s="71"/>
      <c r="D60" s="53" t="s">
        <v>51</v>
      </c>
      <c r="E60" s="51">
        <f>SUM(E52:E59)</f>
        <v>0</v>
      </c>
      <c r="F60" s="53">
        <f>SUM(F52:F59)</f>
        <v>6</v>
      </c>
      <c r="G60" s="52">
        <f t="shared" ref="G60:M60" si="58">SUM(G52:G59)</f>
        <v>0</v>
      </c>
      <c r="H60" s="52">
        <f t="shared" si="58"/>
        <v>6</v>
      </c>
      <c r="I60" s="51">
        <f t="shared" si="58"/>
        <v>5</v>
      </c>
      <c r="J60" s="53">
        <f t="shared" si="58"/>
        <v>1</v>
      </c>
      <c r="K60" s="52">
        <f t="shared" si="58"/>
        <v>0</v>
      </c>
      <c r="L60" s="52">
        <f t="shared" si="58"/>
        <v>5</v>
      </c>
      <c r="M60" s="51">
        <f t="shared" si="58"/>
        <v>1</v>
      </c>
      <c r="N60" s="53">
        <f>SUM(N52:N59)</f>
        <v>5</v>
      </c>
      <c r="O60" s="52">
        <f t="shared" ref="O60:AH60" si="59">SUM(O52:O59)</f>
        <v>5</v>
      </c>
      <c r="P60" s="52">
        <f t="shared" si="59"/>
        <v>1</v>
      </c>
      <c r="Q60" s="51">
        <f t="shared" si="59"/>
        <v>6</v>
      </c>
      <c r="R60" s="53">
        <f t="shared" si="59"/>
        <v>0</v>
      </c>
      <c r="S60" s="52">
        <f t="shared" si="59"/>
        <v>5</v>
      </c>
      <c r="T60" s="52">
        <f t="shared" si="59"/>
        <v>1</v>
      </c>
      <c r="U60" s="51">
        <f t="shared" si="59"/>
        <v>2</v>
      </c>
      <c r="V60" s="53">
        <f t="shared" si="59"/>
        <v>4</v>
      </c>
      <c r="W60" s="52">
        <f t="shared" si="59"/>
        <v>0</v>
      </c>
      <c r="X60" s="52">
        <f t="shared" si="59"/>
        <v>6</v>
      </c>
      <c r="Y60" s="51">
        <f t="shared" si="59"/>
        <v>0</v>
      </c>
      <c r="Z60" s="53">
        <f t="shared" si="59"/>
        <v>6</v>
      </c>
      <c r="AA60" s="52">
        <f t="shared" si="59"/>
        <v>2</v>
      </c>
      <c r="AB60" s="52">
        <f t="shared" si="59"/>
        <v>4</v>
      </c>
      <c r="AC60" s="51">
        <f t="shared" si="59"/>
        <v>3</v>
      </c>
      <c r="AD60" s="53">
        <f t="shared" si="59"/>
        <v>2</v>
      </c>
      <c r="AE60" s="51">
        <f t="shared" si="59"/>
        <v>1</v>
      </c>
      <c r="AF60" s="52">
        <f t="shared" si="59"/>
        <v>5</v>
      </c>
      <c r="AG60" s="51">
        <f t="shared" si="59"/>
        <v>6</v>
      </c>
      <c r="AH60" s="53">
        <f t="shared" si="59"/>
        <v>0</v>
      </c>
    </row>
    <row r="61" spans="1:34" s="27" customFormat="1" ht="16.5" thickBot="1">
      <c r="A61" s="54"/>
      <c r="B61" s="81">
        <v>6</v>
      </c>
      <c r="C61" s="82">
        <v>1</v>
      </c>
      <c r="D61" s="88"/>
      <c r="E61" s="31">
        <f>E60*$C61/$B61</f>
        <v>0</v>
      </c>
      <c r="F61" s="32">
        <f>$C61-E61</f>
        <v>1</v>
      </c>
      <c r="G61" s="33">
        <f t="shared" ref="G61" si="60">G60*$C61/$B61</f>
        <v>0</v>
      </c>
      <c r="H61" s="33">
        <f t="shared" ref="H61" si="61">$C61-G61</f>
        <v>1</v>
      </c>
      <c r="I61" s="31">
        <f t="shared" ref="I61" si="62">I60*$C61/$B61</f>
        <v>0.83333333333333337</v>
      </c>
      <c r="J61" s="32">
        <f t="shared" ref="J61" si="63">$C61-I61</f>
        <v>0.16666666666666663</v>
      </c>
      <c r="K61" s="33">
        <f t="shared" ref="K61" si="64">K60*$C61/$B61</f>
        <v>0</v>
      </c>
      <c r="L61" s="33">
        <f t="shared" ref="L61" si="65">$C61-K61</f>
        <v>1</v>
      </c>
      <c r="M61" s="31">
        <f t="shared" ref="M61" si="66">M60*$C61/$B61</f>
        <v>0.16666666666666666</v>
      </c>
      <c r="N61" s="32">
        <f t="shared" ref="N61" si="67">$C61-M61</f>
        <v>0.83333333333333337</v>
      </c>
      <c r="O61" s="33">
        <f t="shared" ref="O61" si="68">O60*$C61/$B61</f>
        <v>0.83333333333333337</v>
      </c>
      <c r="P61" s="33">
        <f t="shared" ref="P61" si="69">$C61-O61</f>
        <v>0.16666666666666663</v>
      </c>
      <c r="Q61" s="31">
        <f t="shared" ref="Q61" si="70">Q60*$C61/$B61</f>
        <v>1</v>
      </c>
      <c r="R61" s="32">
        <f t="shared" ref="R61" si="71">$C61-Q61</f>
        <v>0</v>
      </c>
      <c r="S61" s="33">
        <f t="shared" ref="S61" si="72">S60*$C61/$B61</f>
        <v>0.83333333333333337</v>
      </c>
      <c r="T61" s="33">
        <f t="shared" ref="T61" si="73">$C61-S61</f>
        <v>0.16666666666666663</v>
      </c>
      <c r="U61" s="31">
        <f t="shared" ref="U61" si="74">U60*$C61/$B61</f>
        <v>0.33333333333333331</v>
      </c>
      <c r="V61" s="32">
        <f t="shared" ref="V61" si="75">$C61-U61</f>
        <v>0.66666666666666674</v>
      </c>
      <c r="W61" s="33">
        <f t="shared" ref="W61" si="76">W60*$C61/$B61</f>
        <v>0</v>
      </c>
      <c r="X61" s="33">
        <f t="shared" ref="X61" si="77">$C61-W61</f>
        <v>1</v>
      </c>
      <c r="Y61" s="31">
        <f t="shared" ref="Y61" si="78">Y60*$C61/$B61</f>
        <v>0</v>
      </c>
      <c r="Z61" s="32">
        <f t="shared" ref="Z61" si="79">$C61-Y61</f>
        <v>1</v>
      </c>
      <c r="AA61" s="33">
        <f t="shared" ref="AA61" si="80">AA60*$C61/$B61</f>
        <v>0.33333333333333331</v>
      </c>
      <c r="AB61" s="33">
        <f t="shared" ref="AB61" si="81">$C61-AA61</f>
        <v>0.66666666666666674</v>
      </c>
      <c r="AC61" s="31">
        <f t="shared" ref="AC61" si="82">AC60*$C61/$B61</f>
        <v>0.5</v>
      </c>
      <c r="AD61" s="32">
        <f t="shared" ref="AD61" si="83">$C61-AC61</f>
        <v>0.5</v>
      </c>
      <c r="AE61" s="33">
        <f t="shared" ref="AE61" si="84">AE60*$C61/$B61</f>
        <v>0.16666666666666666</v>
      </c>
      <c r="AF61" s="33">
        <f t="shared" ref="AF61" si="85">$C61-AE61</f>
        <v>0.83333333333333337</v>
      </c>
      <c r="AG61" s="31">
        <f t="shared" ref="AG61" si="86">AG60*$C61/$B61</f>
        <v>1</v>
      </c>
      <c r="AH61" s="32">
        <f t="shared" ref="AH61" si="87">$C61-AG61</f>
        <v>0</v>
      </c>
    </row>
    <row r="62" spans="1:34" s="22" customFormat="1">
      <c r="A62" s="58"/>
      <c r="B62" s="57"/>
      <c r="C62" s="66"/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</row>
    <row r="63" spans="1:34" s="22" customFormat="1" ht="15.75" thickBot="1">
      <c r="A63" s="58"/>
      <c r="B63" s="57"/>
      <c r="C63" s="66"/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</row>
    <row r="64" spans="1:34" s="22" customFormat="1" ht="18.75">
      <c r="A64" s="59">
        <v>4</v>
      </c>
      <c r="B64" s="115" t="s">
        <v>71</v>
      </c>
      <c r="C64" s="115"/>
      <c r="D64" s="115"/>
      <c r="E64" s="60"/>
      <c r="F64" s="61"/>
      <c r="G64" s="62"/>
      <c r="H64" s="62"/>
      <c r="I64" s="60"/>
      <c r="J64" s="61"/>
      <c r="K64" s="62"/>
      <c r="L64" s="62"/>
      <c r="M64" s="60"/>
      <c r="N64" s="61"/>
      <c r="O64" s="62"/>
      <c r="P64" s="62"/>
      <c r="Q64" s="60"/>
      <c r="R64" s="61"/>
      <c r="S64" s="62"/>
      <c r="T64" s="62"/>
      <c r="U64" s="60"/>
      <c r="V64" s="61"/>
      <c r="W64" s="62"/>
      <c r="X64" s="62"/>
      <c r="Y64" s="60"/>
      <c r="Z64" s="61"/>
      <c r="AA64" s="62"/>
      <c r="AB64" s="62"/>
      <c r="AC64" s="60"/>
      <c r="AD64" s="61"/>
      <c r="AE64" s="62"/>
      <c r="AF64" s="62"/>
      <c r="AG64" s="51"/>
      <c r="AH64" s="53"/>
    </row>
    <row r="65" spans="1:34" s="22" customFormat="1" ht="17.25">
      <c r="A65" s="48"/>
      <c r="B65" s="106"/>
      <c r="C65" s="106"/>
      <c r="D65" s="106"/>
      <c r="E65" s="48"/>
      <c r="F65" s="63"/>
      <c r="G65" s="64"/>
      <c r="H65" s="64"/>
      <c r="I65" s="48"/>
      <c r="J65" s="63"/>
      <c r="K65" s="64"/>
      <c r="L65" s="64"/>
      <c r="M65" s="48"/>
      <c r="N65" s="63"/>
      <c r="O65" s="64"/>
      <c r="P65" s="64"/>
      <c r="Q65" s="48"/>
      <c r="R65" s="63"/>
      <c r="S65" s="64"/>
      <c r="T65" s="64"/>
      <c r="U65" s="48"/>
      <c r="V65" s="63"/>
      <c r="W65" s="64"/>
      <c r="X65" s="64"/>
      <c r="Y65" s="48"/>
      <c r="Z65" s="63"/>
      <c r="AA65" s="64"/>
      <c r="AB65" s="64"/>
      <c r="AC65" s="48"/>
      <c r="AD65" s="63"/>
      <c r="AE65" s="64"/>
      <c r="AF65" s="64"/>
      <c r="AG65" s="46"/>
      <c r="AH65" s="47"/>
    </row>
    <row r="66" spans="1:34" s="22" customFormat="1" ht="17.25">
      <c r="A66" s="48">
        <v>1</v>
      </c>
      <c r="B66" s="106" t="s">
        <v>72</v>
      </c>
      <c r="C66" s="106"/>
      <c r="D66" s="106"/>
      <c r="E66" s="46"/>
      <c r="F66" s="47"/>
      <c r="G66" s="49"/>
      <c r="H66" s="49"/>
      <c r="I66" s="46"/>
      <c r="J66" s="47"/>
      <c r="K66" s="49"/>
      <c r="L66" s="49"/>
      <c r="M66" s="46"/>
      <c r="N66" s="47"/>
      <c r="O66" s="49"/>
      <c r="P66" s="49"/>
      <c r="Q66" s="46"/>
      <c r="R66" s="47"/>
      <c r="S66" s="49"/>
      <c r="T66" s="49"/>
      <c r="U66" s="46"/>
      <c r="V66" s="47"/>
      <c r="W66" s="49"/>
      <c r="X66" s="49"/>
      <c r="Y66" s="46"/>
      <c r="Z66" s="47"/>
      <c r="AA66" s="49"/>
      <c r="AB66" s="49"/>
      <c r="AC66" s="46"/>
      <c r="AD66" s="47"/>
      <c r="AE66" s="49"/>
      <c r="AF66" s="49"/>
      <c r="AG66" s="46"/>
      <c r="AH66" s="47"/>
    </row>
    <row r="67" spans="1:34" s="22" customFormat="1" ht="17.25">
      <c r="A67" s="48">
        <v>2</v>
      </c>
      <c r="B67" s="106" t="s">
        <v>73</v>
      </c>
      <c r="C67" s="106"/>
      <c r="D67" s="106"/>
      <c r="E67" s="46"/>
      <c r="F67" s="47">
        <v>1</v>
      </c>
      <c r="G67" s="49"/>
      <c r="H67" s="49">
        <v>1</v>
      </c>
      <c r="I67" s="46">
        <v>1</v>
      </c>
      <c r="J67" s="47"/>
      <c r="K67" s="49"/>
      <c r="L67" s="49">
        <v>1</v>
      </c>
      <c r="M67" s="46"/>
      <c r="N67" s="47">
        <v>1</v>
      </c>
      <c r="O67" s="49">
        <v>1</v>
      </c>
      <c r="P67" s="49"/>
      <c r="Q67" s="46">
        <v>1</v>
      </c>
      <c r="R67" s="47"/>
      <c r="S67" s="49">
        <v>1</v>
      </c>
      <c r="T67" s="49"/>
      <c r="U67" s="46"/>
      <c r="V67" s="47">
        <v>1</v>
      </c>
      <c r="W67" s="49"/>
      <c r="X67" s="49">
        <v>1</v>
      </c>
      <c r="Y67" s="46">
        <v>1</v>
      </c>
      <c r="Z67" s="47"/>
      <c r="AA67" s="49">
        <v>1</v>
      </c>
      <c r="AB67" s="49"/>
      <c r="AC67" s="46">
        <v>1</v>
      </c>
      <c r="AD67" s="47"/>
      <c r="AE67" s="49"/>
      <c r="AF67" s="49">
        <v>1</v>
      </c>
      <c r="AG67" s="46">
        <v>1</v>
      </c>
      <c r="AH67" s="47"/>
    </row>
    <row r="68" spans="1:34" s="22" customFormat="1" ht="17.25">
      <c r="A68" s="48">
        <v>3</v>
      </c>
      <c r="B68" s="106" t="s">
        <v>74</v>
      </c>
      <c r="C68" s="106"/>
      <c r="D68" s="106"/>
      <c r="E68" s="46"/>
      <c r="F68" s="47">
        <v>1</v>
      </c>
      <c r="G68" s="49"/>
      <c r="H68" s="49">
        <v>1</v>
      </c>
      <c r="I68" s="46">
        <v>1</v>
      </c>
      <c r="J68" s="47"/>
      <c r="K68" s="49"/>
      <c r="L68" s="49">
        <v>1</v>
      </c>
      <c r="M68" s="46">
        <v>1</v>
      </c>
      <c r="N68" s="47"/>
      <c r="O68" s="49">
        <v>1</v>
      </c>
      <c r="P68" s="49"/>
      <c r="Q68" s="46">
        <v>1</v>
      </c>
      <c r="R68" s="47"/>
      <c r="S68" s="49">
        <v>1</v>
      </c>
      <c r="T68" s="49"/>
      <c r="U68" s="46"/>
      <c r="V68" s="47">
        <v>1</v>
      </c>
      <c r="W68" s="49"/>
      <c r="X68" s="49">
        <v>1</v>
      </c>
      <c r="Y68" s="46"/>
      <c r="Z68" s="47">
        <v>1</v>
      </c>
      <c r="AA68" s="49">
        <v>1</v>
      </c>
      <c r="AB68" s="49"/>
      <c r="AC68" s="46">
        <v>1</v>
      </c>
      <c r="AD68" s="47"/>
      <c r="AE68" s="49"/>
      <c r="AF68" s="49">
        <v>1</v>
      </c>
      <c r="AG68" s="46">
        <v>1</v>
      </c>
      <c r="AH68" s="47"/>
    </row>
    <row r="69" spans="1:34" s="22" customFormat="1" ht="17.25">
      <c r="A69" s="48">
        <v>4</v>
      </c>
      <c r="B69" s="106" t="s">
        <v>75</v>
      </c>
      <c r="C69" s="106"/>
      <c r="D69" s="106"/>
      <c r="E69" s="46"/>
      <c r="F69" s="47"/>
      <c r="G69" s="49"/>
      <c r="H69" s="49"/>
      <c r="I69" s="46"/>
      <c r="J69" s="47"/>
      <c r="K69" s="49"/>
      <c r="L69" s="49"/>
      <c r="M69" s="46"/>
      <c r="N69" s="47"/>
      <c r="O69" s="49"/>
      <c r="P69" s="49"/>
      <c r="Q69" s="46"/>
      <c r="R69" s="47"/>
      <c r="S69" s="49"/>
      <c r="T69" s="49"/>
      <c r="U69" s="46"/>
      <c r="V69" s="47"/>
      <c r="W69" s="49"/>
      <c r="X69" s="49"/>
      <c r="Y69" s="46"/>
      <c r="Z69" s="47"/>
      <c r="AA69" s="49"/>
      <c r="AB69" s="49"/>
      <c r="AC69" s="46"/>
      <c r="AD69" s="47"/>
      <c r="AE69" s="49"/>
      <c r="AF69" s="49"/>
      <c r="AG69" s="46"/>
      <c r="AH69" s="47"/>
    </row>
    <row r="70" spans="1:34" s="22" customFormat="1" ht="17.25">
      <c r="A70" s="48">
        <v>5</v>
      </c>
      <c r="B70" s="106" t="s">
        <v>76</v>
      </c>
      <c r="C70" s="106"/>
      <c r="D70" s="106"/>
      <c r="E70" s="46"/>
      <c r="F70" s="47">
        <v>1</v>
      </c>
      <c r="G70" s="49">
        <v>1</v>
      </c>
      <c r="H70" s="49"/>
      <c r="I70" s="46">
        <v>1</v>
      </c>
      <c r="J70" s="47"/>
      <c r="K70" s="49"/>
      <c r="L70" s="49">
        <v>1</v>
      </c>
      <c r="M70" s="46"/>
      <c r="N70" s="47">
        <v>1</v>
      </c>
      <c r="O70" s="49">
        <v>1</v>
      </c>
      <c r="P70" s="49"/>
      <c r="Q70" s="46">
        <v>1</v>
      </c>
      <c r="R70" s="47"/>
      <c r="S70" s="49">
        <v>1</v>
      </c>
      <c r="T70" s="49"/>
      <c r="U70" s="46"/>
      <c r="V70" s="47">
        <v>1</v>
      </c>
      <c r="W70" s="49">
        <v>1</v>
      </c>
      <c r="X70" s="49"/>
      <c r="Y70" s="46"/>
      <c r="Z70" s="47">
        <v>1</v>
      </c>
      <c r="AA70" s="49"/>
      <c r="AB70" s="49">
        <v>1</v>
      </c>
      <c r="AC70" s="46">
        <v>1</v>
      </c>
      <c r="AD70" s="47"/>
      <c r="AE70" s="49"/>
      <c r="AF70" s="49">
        <v>1</v>
      </c>
      <c r="AG70" s="46">
        <v>1</v>
      </c>
      <c r="AH70" s="47"/>
    </row>
    <row r="71" spans="1:34" s="22" customFormat="1" ht="17.25">
      <c r="A71" s="48">
        <v>6</v>
      </c>
      <c r="B71" s="106" t="s">
        <v>77</v>
      </c>
      <c r="C71" s="106"/>
      <c r="D71" s="106"/>
      <c r="E71" s="46"/>
      <c r="F71" s="47">
        <v>1</v>
      </c>
      <c r="G71" s="49"/>
      <c r="H71" s="49">
        <v>1</v>
      </c>
      <c r="I71" s="46">
        <v>1</v>
      </c>
      <c r="J71" s="47"/>
      <c r="K71" s="49"/>
      <c r="L71" s="49">
        <v>1</v>
      </c>
      <c r="M71" s="46">
        <v>1</v>
      </c>
      <c r="N71" s="47"/>
      <c r="O71" s="49">
        <v>1</v>
      </c>
      <c r="P71" s="49"/>
      <c r="Q71" s="46"/>
      <c r="R71" s="47">
        <v>1</v>
      </c>
      <c r="S71" s="49">
        <v>1</v>
      </c>
      <c r="T71" s="49"/>
      <c r="U71" s="46"/>
      <c r="V71" s="47">
        <v>1</v>
      </c>
      <c r="W71" s="49"/>
      <c r="X71" s="49">
        <v>1</v>
      </c>
      <c r="Y71" s="46"/>
      <c r="Z71" s="47">
        <v>1</v>
      </c>
      <c r="AA71" s="49">
        <v>1</v>
      </c>
      <c r="AB71" s="49"/>
      <c r="AC71" s="46">
        <v>1</v>
      </c>
      <c r="AD71" s="47"/>
      <c r="AE71" s="49"/>
      <c r="AF71" s="49">
        <v>1</v>
      </c>
      <c r="AG71" s="46">
        <v>1</v>
      </c>
      <c r="AH71" s="47"/>
    </row>
    <row r="72" spans="1:34" s="22" customFormat="1" ht="18" thickBot="1">
      <c r="A72" s="48">
        <v>7</v>
      </c>
      <c r="B72" s="106" t="s">
        <v>78</v>
      </c>
      <c r="C72" s="106"/>
      <c r="D72" s="106"/>
      <c r="E72" s="46"/>
      <c r="F72" s="47">
        <v>1</v>
      </c>
      <c r="G72" s="49"/>
      <c r="H72" s="49">
        <v>1</v>
      </c>
      <c r="I72" s="46">
        <v>1</v>
      </c>
      <c r="J72" s="47"/>
      <c r="K72" s="49"/>
      <c r="L72" s="49">
        <v>1</v>
      </c>
      <c r="M72" s="46"/>
      <c r="N72" s="47">
        <v>1</v>
      </c>
      <c r="O72" s="49">
        <v>1</v>
      </c>
      <c r="P72" s="49"/>
      <c r="Q72" s="46">
        <v>1</v>
      </c>
      <c r="R72" s="47"/>
      <c r="S72" s="49"/>
      <c r="T72" s="49">
        <v>1</v>
      </c>
      <c r="U72" s="46">
        <v>1</v>
      </c>
      <c r="V72" s="47"/>
      <c r="W72" s="49"/>
      <c r="X72" s="49">
        <v>1</v>
      </c>
      <c r="Y72" s="46"/>
      <c r="Z72" s="47">
        <v>1</v>
      </c>
      <c r="AA72" s="49">
        <v>1</v>
      </c>
      <c r="AB72" s="49"/>
      <c r="AC72" s="46">
        <v>1</v>
      </c>
      <c r="AD72" s="47"/>
      <c r="AE72" s="49"/>
      <c r="AF72" s="49">
        <v>1</v>
      </c>
      <c r="AG72" s="46">
        <v>1</v>
      </c>
      <c r="AH72" s="47"/>
    </row>
    <row r="73" spans="1:34" s="26" customFormat="1">
      <c r="A73" s="70"/>
      <c r="B73" s="71"/>
      <c r="C73" s="71"/>
      <c r="D73" s="53" t="s">
        <v>51</v>
      </c>
      <c r="E73" s="51">
        <f>SUM(E66:E72)</f>
        <v>0</v>
      </c>
      <c r="F73" s="53">
        <f t="shared" ref="F73:M73" si="88">SUM(F66:F72)</f>
        <v>5</v>
      </c>
      <c r="G73" s="52">
        <f t="shared" si="88"/>
        <v>1</v>
      </c>
      <c r="H73" s="52">
        <f t="shared" si="88"/>
        <v>4</v>
      </c>
      <c r="I73" s="51">
        <f t="shared" si="88"/>
        <v>5</v>
      </c>
      <c r="J73" s="53">
        <f t="shared" si="88"/>
        <v>0</v>
      </c>
      <c r="K73" s="52">
        <f t="shared" si="88"/>
        <v>0</v>
      </c>
      <c r="L73" s="52">
        <f t="shared" si="88"/>
        <v>5</v>
      </c>
      <c r="M73" s="51">
        <f t="shared" si="88"/>
        <v>2</v>
      </c>
      <c r="N73" s="53">
        <f>SUM(N66:N72)</f>
        <v>3</v>
      </c>
      <c r="O73" s="52">
        <f t="shared" ref="O73:AH73" si="89">SUM(O66:O72)</f>
        <v>5</v>
      </c>
      <c r="P73" s="52">
        <f t="shared" si="89"/>
        <v>0</v>
      </c>
      <c r="Q73" s="51">
        <f t="shared" si="89"/>
        <v>4</v>
      </c>
      <c r="R73" s="53">
        <f t="shared" si="89"/>
        <v>1</v>
      </c>
      <c r="S73" s="52">
        <f t="shared" si="89"/>
        <v>4</v>
      </c>
      <c r="T73" s="52">
        <f t="shared" si="89"/>
        <v>1</v>
      </c>
      <c r="U73" s="51">
        <f t="shared" si="89"/>
        <v>1</v>
      </c>
      <c r="V73" s="53">
        <f t="shared" si="89"/>
        <v>4</v>
      </c>
      <c r="W73" s="52">
        <f t="shared" si="89"/>
        <v>1</v>
      </c>
      <c r="X73" s="52">
        <f t="shared" si="89"/>
        <v>4</v>
      </c>
      <c r="Y73" s="51">
        <f t="shared" si="89"/>
        <v>1</v>
      </c>
      <c r="Z73" s="53">
        <f t="shared" si="89"/>
        <v>4</v>
      </c>
      <c r="AA73" s="52">
        <f t="shared" si="89"/>
        <v>4</v>
      </c>
      <c r="AB73" s="52">
        <f t="shared" si="89"/>
        <v>1</v>
      </c>
      <c r="AC73" s="51">
        <f t="shared" si="89"/>
        <v>5</v>
      </c>
      <c r="AD73" s="53">
        <f t="shared" si="89"/>
        <v>0</v>
      </c>
      <c r="AE73" s="51">
        <f t="shared" si="89"/>
        <v>0</v>
      </c>
      <c r="AF73" s="52">
        <f t="shared" si="89"/>
        <v>5</v>
      </c>
      <c r="AG73" s="51">
        <f t="shared" si="89"/>
        <v>5</v>
      </c>
      <c r="AH73" s="53">
        <f t="shared" si="89"/>
        <v>0</v>
      </c>
    </row>
    <row r="74" spans="1:34" s="27" customFormat="1" ht="16.5" thickBot="1">
      <c r="A74" s="54"/>
      <c r="B74" s="81">
        <v>5</v>
      </c>
      <c r="C74" s="82">
        <v>1</v>
      </c>
      <c r="D74" s="88"/>
      <c r="E74" s="31">
        <f>E73*$C74/$B74</f>
        <v>0</v>
      </c>
      <c r="F74" s="32">
        <f>$C74-E74</f>
        <v>1</v>
      </c>
      <c r="G74" s="33">
        <f t="shared" ref="G74" si="90">G73*$C74/$B74</f>
        <v>0.2</v>
      </c>
      <c r="H74" s="33">
        <f t="shared" ref="H74" si="91">$C74-G74</f>
        <v>0.8</v>
      </c>
      <c r="I74" s="31">
        <f t="shared" ref="I74" si="92">I73*$C74/$B74</f>
        <v>1</v>
      </c>
      <c r="J74" s="32">
        <f t="shared" ref="J74" si="93">$C74-I74</f>
        <v>0</v>
      </c>
      <c r="K74" s="33">
        <f t="shared" ref="K74" si="94">K73*$C74/$B74</f>
        <v>0</v>
      </c>
      <c r="L74" s="33">
        <f t="shared" ref="L74" si="95">$C74-K74</f>
        <v>1</v>
      </c>
      <c r="M74" s="31">
        <f t="shared" ref="M74" si="96">M73*$C74/$B74</f>
        <v>0.4</v>
      </c>
      <c r="N74" s="32">
        <f t="shared" ref="N74" si="97">$C74-M74</f>
        <v>0.6</v>
      </c>
      <c r="O74" s="33">
        <f t="shared" ref="O74" si="98">O73*$C74/$B74</f>
        <v>1</v>
      </c>
      <c r="P74" s="33">
        <f t="shared" ref="P74" si="99">$C74-O74</f>
        <v>0</v>
      </c>
      <c r="Q74" s="31">
        <f t="shared" ref="Q74" si="100">Q73*$C74/$B74</f>
        <v>0.8</v>
      </c>
      <c r="R74" s="32">
        <f t="shared" ref="R74" si="101">$C74-Q74</f>
        <v>0.19999999999999996</v>
      </c>
      <c r="S74" s="33">
        <f t="shared" ref="S74" si="102">S73*$C74/$B74</f>
        <v>0.8</v>
      </c>
      <c r="T74" s="33">
        <f t="shared" ref="T74" si="103">$C74-S74</f>
        <v>0.19999999999999996</v>
      </c>
      <c r="U74" s="31">
        <f t="shared" ref="U74" si="104">U73*$C74/$B74</f>
        <v>0.2</v>
      </c>
      <c r="V74" s="32">
        <f t="shared" ref="V74" si="105">$C74-U74</f>
        <v>0.8</v>
      </c>
      <c r="W74" s="33">
        <f t="shared" ref="W74" si="106">W73*$C74/$B74</f>
        <v>0.2</v>
      </c>
      <c r="X74" s="33">
        <f t="shared" ref="X74" si="107">$C74-W74</f>
        <v>0.8</v>
      </c>
      <c r="Y74" s="31">
        <f t="shared" ref="Y74" si="108">Y73*$C74/$B74</f>
        <v>0.2</v>
      </c>
      <c r="Z74" s="32">
        <f t="shared" ref="Z74" si="109">$C74-Y74</f>
        <v>0.8</v>
      </c>
      <c r="AA74" s="33">
        <f t="shared" ref="AA74" si="110">AA73*$C74/$B74</f>
        <v>0.8</v>
      </c>
      <c r="AB74" s="33">
        <f t="shared" ref="AB74" si="111">$C74-AA74</f>
        <v>0.19999999999999996</v>
      </c>
      <c r="AC74" s="31">
        <f t="shared" ref="AC74" si="112">AC73*$C74/$B74</f>
        <v>1</v>
      </c>
      <c r="AD74" s="32">
        <f t="shared" ref="AD74" si="113">$C74-AC74</f>
        <v>0</v>
      </c>
      <c r="AE74" s="33">
        <f t="shared" ref="AE74" si="114">AE73*$C74/$B74</f>
        <v>0</v>
      </c>
      <c r="AF74" s="33">
        <f t="shared" ref="AF74" si="115">$C74-AE74</f>
        <v>1</v>
      </c>
      <c r="AG74" s="31">
        <f t="shared" ref="AG74" si="116">AG73*$C74/$B74</f>
        <v>1</v>
      </c>
      <c r="AH74" s="32">
        <f t="shared" ref="AH74" si="117">$C74-AG74</f>
        <v>0</v>
      </c>
    </row>
    <row r="75" spans="1:34" s="22" customForma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</row>
    <row r="76" spans="1:34" s="22" customFormat="1" ht="15.75" thickBo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</row>
    <row r="77" spans="1:34" s="22" customFormat="1" ht="18.75">
      <c r="A77" s="59">
        <v>5</v>
      </c>
      <c r="B77" s="115" t="s">
        <v>79</v>
      </c>
      <c r="C77" s="115"/>
      <c r="D77" s="115"/>
      <c r="E77" s="60"/>
      <c r="F77" s="61"/>
      <c r="G77" s="62"/>
      <c r="H77" s="62"/>
      <c r="I77" s="60"/>
      <c r="J77" s="61"/>
      <c r="K77" s="62"/>
      <c r="L77" s="62"/>
      <c r="M77" s="60"/>
      <c r="N77" s="61"/>
      <c r="O77" s="62"/>
      <c r="P77" s="62"/>
      <c r="Q77" s="60"/>
      <c r="R77" s="61"/>
      <c r="S77" s="62"/>
      <c r="T77" s="62"/>
      <c r="U77" s="60"/>
      <c r="V77" s="61"/>
      <c r="W77" s="62"/>
      <c r="X77" s="62"/>
      <c r="Y77" s="60"/>
      <c r="Z77" s="61"/>
      <c r="AA77" s="62"/>
      <c r="AB77" s="62"/>
      <c r="AC77" s="60"/>
      <c r="AD77" s="61"/>
      <c r="AE77" s="62"/>
      <c r="AF77" s="62"/>
      <c r="AG77" s="51"/>
      <c r="AH77" s="53"/>
    </row>
    <row r="78" spans="1:34" s="22" customFormat="1" ht="17.25">
      <c r="A78" s="48"/>
      <c r="B78" s="106"/>
      <c r="C78" s="106"/>
      <c r="D78" s="106"/>
      <c r="E78" s="48"/>
      <c r="F78" s="63"/>
      <c r="G78" s="64"/>
      <c r="H78" s="64"/>
      <c r="I78" s="48"/>
      <c r="J78" s="63"/>
      <c r="K78" s="64"/>
      <c r="L78" s="64"/>
      <c r="M78" s="48"/>
      <c r="N78" s="63"/>
      <c r="O78" s="64"/>
      <c r="P78" s="64"/>
      <c r="Q78" s="48"/>
      <c r="R78" s="63"/>
      <c r="S78" s="64"/>
      <c r="T78" s="64"/>
      <c r="U78" s="48"/>
      <c r="V78" s="63"/>
      <c r="W78" s="64"/>
      <c r="X78" s="64"/>
      <c r="Y78" s="48"/>
      <c r="Z78" s="63"/>
      <c r="AA78" s="64"/>
      <c r="AB78" s="64"/>
      <c r="AC78" s="48"/>
      <c r="AD78" s="63"/>
      <c r="AE78" s="64"/>
      <c r="AF78" s="64"/>
      <c r="AG78" s="46"/>
      <c r="AH78" s="47"/>
    </row>
    <row r="79" spans="1:34" s="22" customFormat="1" ht="17.25">
      <c r="A79" s="48">
        <v>1</v>
      </c>
      <c r="B79" s="106" t="s">
        <v>131</v>
      </c>
      <c r="C79" s="106"/>
      <c r="D79" s="106"/>
      <c r="E79" s="46"/>
      <c r="F79" s="47">
        <v>1</v>
      </c>
      <c r="G79" s="49"/>
      <c r="H79" s="49">
        <v>1</v>
      </c>
      <c r="I79" s="46">
        <v>1</v>
      </c>
      <c r="J79" s="47"/>
      <c r="K79" s="49"/>
      <c r="L79" s="49">
        <v>1</v>
      </c>
      <c r="M79" s="46">
        <v>1</v>
      </c>
      <c r="N79" s="47"/>
      <c r="O79" s="49">
        <v>1</v>
      </c>
      <c r="P79" s="49"/>
      <c r="Q79" s="46">
        <v>1</v>
      </c>
      <c r="R79" s="47"/>
      <c r="S79" s="49">
        <v>1</v>
      </c>
      <c r="T79" s="49"/>
      <c r="U79" s="46"/>
      <c r="V79" s="47">
        <v>1</v>
      </c>
      <c r="W79" s="49"/>
      <c r="X79" s="49">
        <v>1</v>
      </c>
      <c r="Y79" s="46">
        <v>1</v>
      </c>
      <c r="Z79" s="47"/>
      <c r="AA79" s="49"/>
      <c r="AB79" s="49">
        <v>1</v>
      </c>
      <c r="AC79" s="46">
        <v>1</v>
      </c>
      <c r="AD79" s="47"/>
      <c r="AE79" s="49">
        <v>1</v>
      </c>
      <c r="AF79" s="49"/>
      <c r="AG79" s="46">
        <v>1</v>
      </c>
      <c r="AH79" s="47"/>
    </row>
    <row r="80" spans="1:34" s="22" customFormat="1" ht="17.25">
      <c r="A80" s="48">
        <v>2</v>
      </c>
      <c r="B80" s="106" t="s">
        <v>80</v>
      </c>
      <c r="C80" s="106"/>
      <c r="D80" s="106"/>
      <c r="E80" s="46"/>
      <c r="F80" s="47">
        <v>1</v>
      </c>
      <c r="G80" s="49"/>
      <c r="H80" s="49">
        <v>1</v>
      </c>
      <c r="I80" s="46"/>
      <c r="J80" s="47">
        <v>1</v>
      </c>
      <c r="K80" s="49"/>
      <c r="L80" s="49">
        <v>1</v>
      </c>
      <c r="M80" s="46">
        <v>1</v>
      </c>
      <c r="N80" s="47"/>
      <c r="O80" s="49">
        <v>1</v>
      </c>
      <c r="P80" s="49"/>
      <c r="Q80" s="46">
        <v>1</v>
      </c>
      <c r="R80" s="47"/>
      <c r="S80" s="49">
        <v>1</v>
      </c>
      <c r="T80" s="49"/>
      <c r="U80" s="46">
        <v>1</v>
      </c>
      <c r="V80" s="47"/>
      <c r="W80" s="49"/>
      <c r="X80" s="49">
        <v>1</v>
      </c>
      <c r="Y80" s="46">
        <v>1</v>
      </c>
      <c r="Z80" s="47"/>
      <c r="AA80" s="49"/>
      <c r="AB80" s="49">
        <v>1</v>
      </c>
      <c r="AC80" s="46">
        <v>1</v>
      </c>
      <c r="AD80" s="47"/>
      <c r="AE80" s="49"/>
      <c r="AF80" s="49">
        <v>1</v>
      </c>
      <c r="AG80" s="46">
        <v>1</v>
      </c>
      <c r="AH80" s="47"/>
    </row>
    <row r="81" spans="1:34" s="22" customFormat="1" ht="17.25">
      <c r="A81" s="48">
        <v>3</v>
      </c>
      <c r="B81" s="106" t="s">
        <v>81</v>
      </c>
      <c r="C81" s="106"/>
      <c r="D81" s="106"/>
      <c r="E81" s="46"/>
      <c r="F81" s="47">
        <v>1</v>
      </c>
      <c r="G81" s="49"/>
      <c r="H81" s="49">
        <v>1</v>
      </c>
      <c r="I81" s="46">
        <v>1</v>
      </c>
      <c r="J81" s="47"/>
      <c r="K81" s="49"/>
      <c r="L81" s="49">
        <v>1</v>
      </c>
      <c r="M81" s="46"/>
      <c r="N81" s="47">
        <v>1</v>
      </c>
      <c r="O81" s="49">
        <v>1</v>
      </c>
      <c r="P81" s="49"/>
      <c r="Q81" s="46">
        <v>1</v>
      </c>
      <c r="R81" s="47"/>
      <c r="S81" s="49">
        <v>1</v>
      </c>
      <c r="T81" s="49"/>
      <c r="U81" s="46"/>
      <c r="V81" s="47">
        <v>1</v>
      </c>
      <c r="W81" s="49"/>
      <c r="X81" s="49">
        <v>1</v>
      </c>
      <c r="Y81" s="46"/>
      <c r="Z81" s="47">
        <v>1</v>
      </c>
      <c r="AA81" s="49">
        <v>1</v>
      </c>
      <c r="AB81" s="49"/>
      <c r="AC81" s="46">
        <v>1</v>
      </c>
      <c r="AD81" s="47"/>
      <c r="AE81" s="49"/>
      <c r="AF81" s="49">
        <v>1</v>
      </c>
      <c r="AG81" s="46">
        <v>1</v>
      </c>
      <c r="AH81" s="47"/>
    </row>
    <row r="82" spans="1:34" s="22" customFormat="1" ht="17.25">
      <c r="A82" s="48">
        <v>4</v>
      </c>
      <c r="B82" s="106" t="s">
        <v>82</v>
      </c>
      <c r="C82" s="106"/>
      <c r="D82" s="106"/>
      <c r="E82" s="46"/>
      <c r="F82" s="47">
        <v>1</v>
      </c>
      <c r="G82" s="49"/>
      <c r="H82" s="49">
        <v>1</v>
      </c>
      <c r="I82" s="46">
        <v>1</v>
      </c>
      <c r="J82" s="47"/>
      <c r="K82" s="49"/>
      <c r="L82" s="49">
        <v>1</v>
      </c>
      <c r="M82" s="46">
        <v>1</v>
      </c>
      <c r="N82" s="47"/>
      <c r="O82" s="49">
        <v>1</v>
      </c>
      <c r="P82" s="49"/>
      <c r="Q82" s="46">
        <v>1</v>
      </c>
      <c r="R82" s="47"/>
      <c r="S82" s="49">
        <v>1</v>
      </c>
      <c r="T82" s="49"/>
      <c r="U82" s="46">
        <v>1</v>
      </c>
      <c r="V82" s="47"/>
      <c r="W82" s="49">
        <v>1</v>
      </c>
      <c r="X82" s="49"/>
      <c r="Y82" s="46"/>
      <c r="Z82" s="47">
        <v>1</v>
      </c>
      <c r="AA82" s="49">
        <v>1</v>
      </c>
      <c r="AB82" s="49"/>
      <c r="AC82" s="46"/>
      <c r="AD82" s="47">
        <v>1</v>
      </c>
      <c r="AE82" s="49">
        <v>1</v>
      </c>
      <c r="AF82" s="49"/>
      <c r="AG82" s="46">
        <v>1</v>
      </c>
      <c r="AH82" s="47"/>
    </row>
    <row r="83" spans="1:34" s="22" customFormat="1" ht="17.25">
      <c r="A83" s="48">
        <v>5</v>
      </c>
      <c r="B83" s="106" t="s">
        <v>83</v>
      </c>
      <c r="C83" s="106"/>
      <c r="D83" s="106"/>
      <c r="E83" s="46"/>
      <c r="F83" s="47">
        <v>1</v>
      </c>
      <c r="G83" s="49"/>
      <c r="H83" s="49">
        <v>1</v>
      </c>
      <c r="I83" s="46"/>
      <c r="J83" s="47">
        <v>1</v>
      </c>
      <c r="K83" s="49"/>
      <c r="L83" s="49">
        <v>1</v>
      </c>
      <c r="M83" s="46"/>
      <c r="N83" s="47">
        <v>1</v>
      </c>
      <c r="O83" s="49">
        <v>1</v>
      </c>
      <c r="P83" s="49"/>
      <c r="Q83" s="46">
        <v>1</v>
      </c>
      <c r="R83" s="47"/>
      <c r="S83" s="49">
        <v>1</v>
      </c>
      <c r="T83" s="49"/>
      <c r="U83" s="46">
        <v>1</v>
      </c>
      <c r="V83" s="47"/>
      <c r="W83" s="49"/>
      <c r="X83" s="49">
        <v>1</v>
      </c>
      <c r="Y83" s="46"/>
      <c r="Z83" s="47">
        <v>1</v>
      </c>
      <c r="AA83" s="49">
        <v>1</v>
      </c>
      <c r="AB83" s="49"/>
      <c r="AC83" s="46">
        <v>1</v>
      </c>
      <c r="AD83" s="47"/>
      <c r="AE83" s="49"/>
      <c r="AF83" s="49">
        <v>1</v>
      </c>
      <c r="AG83" s="46">
        <v>1</v>
      </c>
      <c r="AH83" s="47"/>
    </row>
    <row r="84" spans="1:34" s="22" customFormat="1" ht="18.600000000000001" customHeight="1">
      <c r="A84" s="48">
        <v>6</v>
      </c>
      <c r="B84" s="106" t="s">
        <v>135</v>
      </c>
      <c r="C84" s="106"/>
      <c r="D84" s="106"/>
      <c r="E84" s="46"/>
      <c r="F84" s="47">
        <v>1</v>
      </c>
      <c r="G84" s="49"/>
      <c r="H84" s="49">
        <v>1</v>
      </c>
      <c r="I84" s="46"/>
      <c r="J84" s="47">
        <v>1</v>
      </c>
      <c r="K84" s="49"/>
      <c r="L84" s="49">
        <v>1</v>
      </c>
      <c r="M84" s="46"/>
      <c r="N84" s="47">
        <v>1</v>
      </c>
      <c r="O84" s="49">
        <v>1</v>
      </c>
      <c r="P84" s="49"/>
      <c r="Q84" s="46">
        <v>1</v>
      </c>
      <c r="R84" s="47"/>
      <c r="S84" s="49">
        <v>1</v>
      </c>
      <c r="T84" s="49"/>
      <c r="U84" s="46">
        <v>1</v>
      </c>
      <c r="V84" s="47"/>
      <c r="W84" s="49"/>
      <c r="X84" s="49">
        <v>1</v>
      </c>
      <c r="Y84" s="46">
        <v>1</v>
      </c>
      <c r="Z84" s="47"/>
      <c r="AA84" s="49"/>
      <c r="AB84" s="49">
        <v>1</v>
      </c>
      <c r="AC84" s="46">
        <v>1</v>
      </c>
      <c r="AD84" s="47"/>
      <c r="AE84" s="49">
        <v>1</v>
      </c>
      <c r="AF84" s="49"/>
      <c r="AG84" s="46">
        <v>1</v>
      </c>
      <c r="AH84" s="47"/>
    </row>
    <row r="85" spans="1:34" s="22" customFormat="1" ht="17.25">
      <c r="A85" s="48">
        <v>7</v>
      </c>
      <c r="B85" s="106" t="s">
        <v>84</v>
      </c>
      <c r="C85" s="106"/>
      <c r="D85" s="106"/>
      <c r="E85" s="46"/>
      <c r="F85" s="47">
        <v>1</v>
      </c>
      <c r="G85" s="49"/>
      <c r="H85" s="49">
        <v>1</v>
      </c>
      <c r="I85" s="46"/>
      <c r="J85" s="47">
        <v>1</v>
      </c>
      <c r="K85" s="49"/>
      <c r="L85" s="49">
        <v>1</v>
      </c>
      <c r="M85" s="46">
        <v>1</v>
      </c>
      <c r="N85" s="47"/>
      <c r="O85" s="49">
        <v>1</v>
      </c>
      <c r="P85" s="49"/>
      <c r="Q85" s="46">
        <v>1</v>
      </c>
      <c r="R85" s="47"/>
      <c r="S85" s="49">
        <v>1</v>
      </c>
      <c r="T85" s="49"/>
      <c r="U85" s="46">
        <v>1</v>
      </c>
      <c r="V85" s="47"/>
      <c r="W85" s="49">
        <v>1</v>
      </c>
      <c r="X85" s="49"/>
      <c r="Y85" s="46">
        <v>1</v>
      </c>
      <c r="Z85" s="47"/>
      <c r="AA85" s="49">
        <v>1</v>
      </c>
      <c r="AB85" s="49"/>
      <c r="AC85" s="46"/>
      <c r="AD85" s="47"/>
      <c r="AE85" s="49">
        <v>1</v>
      </c>
      <c r="AF85" s="49"/>
      <c r="AG85" s="46">
        <v>1</v>
      </c>
      <c r="AH85" s="47"/>
    </row>
    <row r="86" spans="1:34" s="22" customFormat="1" ht="17.25">
      <c r="A86" s="48">
        <v>8</v>
      </c>
      <c r="B86" s="106" t="s">
        <v>85</v>
      </c>
      <c r="C86" s="106"/>
      <c r="D86" s="106"/>
      <c r="E86" s="46"/>
      <c r="F86" s="47">
        <v>1</v>
      </c>
      <c r="G86" s="49"/>
      <c r="H86" s="49">
        <v>1</v>
      </c>
      <c r="I86" s="46">
        <v>1</v>
      </c>
      <c r="J86" s="47"/>
      <c r="K86" s="49"/>
      <c r="L86" s="49">
        <v>1</v>
      </c>
      <c r="M86" s="46"/>
      <c r="N86" s="47">
        <v>1</v>
      </c>
      <c r="O86" s="49"/>
      <c r="P86" s="49">
        <v>1</v>
      </c>
      <c r="Q86" s="46">
        <v>1</v>
      </c>
      <c r="R86" s="47"/>
      <c r="S86" s="49">
        <v>1</v>
      </c>
      <c r="T86" s="49"/>
      <c r="U86" s="46"/>
      <c r="V86" s="47">
        <v>1</v>
      </c>
      <c r="W86" s="49"/>
      <c r="X86" s="49">
        <v>1</v>
      </c>
      <c r="Y86" s="46">
        <v>1</v>
      </c>
      <c r="Z86" s="47"/>
      <c r="AA86" s="49"/>
      <c r="AB86" s="49">
        <v>1</v>
      </c>
      <c r="AC86" s="46"/>
      <c r="AD86" s="47">
        <v>1</v>
      </c>
      <c r="AE86" s="49"/>
      <c r="AF86" s="49">
        <v>1</v>
      </c>
      <c r="AG86" s="46">
        <v>1</v>
      </c>
      <c r="AH86" s="47"/>
    </row>
    <row r="87" spans="1:34" s="22" customFormat="1" ht="17.25">
      <c r="A87" s="48">
        <v>9</v>
      </c>
      <c r="B87" s="106" t="s">
        <v>86</v>
      </c>
      <c r="C87" s="106"/>
      <c r="D87" s="106"/>
      <c r="E87" s="46"/>
      <c r="F87" s="47">
        <v>1</v>
      </c>
      <c r="G87" s="49">
        <v>1</v>
      </c>
      <c r="H87" s="49"/>
      <c r="I87" s="46"/>
      <c r="J87" s="47">
        <v>1</v>
      </c>
      <c r="K87" s="49"/>
      <c r="L87" s="49">
        <v>1</v>
      </c>
      <c r="M87" s="46">
        <v>1</v>
      </c>
      <c r="N87" s="47"/>
      <c r="O87" s="49">
        <v>1</v>
      </c>
      <c r="P87" s="49"/>
      <c r="Q87" s="46"/>
      <c r="R87" s="47">
        <v>1</v>
      </c>
      <c r="S87" s="49"/>
      <c r="T87" s="49">
        <v>1</v>
      </c>
      <c r="U87" s="46">
        <v>1</v>
      </c>
      <c r="V87" s="47"/>
      <c r="W87" s="49">
        <v>1</v>
      </c>
      <c r="X87" s="49"/>
      <c r="Y87" s="46"/>
      <c r="Z87" s="47">
        <v>1</v>
      </c>
      <c r="AA87" s="49"/>
      <c r="AB87" s="49">
        <v>1</v>
      </c>
      <c r="AC87" s="46"/>
      <c r="AD87" s="47">
        <v>1</v>
      </c>
      <c r="AE87" s="49">
        <v>1</v>
      </c>
      <c r="AF87" s="49"/>
      <c r="AG87" s="46">
        <v>1</v>
      </c>
      <c r="AH87" s="47"/>
    </row>
    <row r="88" spans="1:34" s="22" customFormat="1" ht="17.25">
      <c r="A88" s="48">
        <v>10</v>
      </c>
      <c r="B88" s="106" t="s">
        <v>87</v>
      </c>
      <c r="C88" s="106"/>
      <c r="D88" s="106"/>
      <c r="E88" s="46"/>
      <c r="F88" s="47">
        <v>1</v>
      </c>
      <c r="G88" s="49"/>
      <c r="H88" s="49">
        <v>1</v>
      </c>
      <c r="I88" s="46">
        <v>1</v>
      </c>
      <c r="J88" s="47"/>
      <c r="K88" s="49"/>
      <c r="L88" s="49">
        <v>1</v>
      </c>
      <c r="M88" s="46"/>
      <c r="N88" s="47">
        <v>1</v>
      </c>
      <c r="O88" s="49"/>
      <c r="P88" s="49">
        <v>1</v>
      </c>
      <c r="Q88" s="46">
        <v>1</v>
      </c>
      <c r="R88" s="47"/>
      <c r="S88" s="49">
        <v>1</v>
      </c>
      <c r="T88" s="49"/>
      <c r="U88" s="46">
        <v>1</v>
      </c>
      <c r="V88" s="47"/>
      <c r="W88" s="49"/>
      <c r="X88" s="49">
        <v>1</v>
      </c>
      <c r="Y88" s="46"/>
      <c r="Z88" s="47">
        <v>1</v>
      </c>
      <c r="AA88" s="49">
        <v>1</v>
      </c>
      <c r="AB88" s="49"/>
      <c r="AC88" s="46"/>
      <c r="AD88" s="47">
        <v>1</v>
      </c>
      <c r="AE88" s="49">
        <v>1</v>
      </c>
      <c r="AF88" s="49"/>
      <c r="AG88" s="46">
        <v>1</v>
      </c>
      <c r="AH88" s="47"/>
    </row>
    <row r="89" spans="1:34" s="22" customFormat="1" ht="17.25">
      <c r="A89" s="48">
        <v>11</v>
      </c>
      <c r="B89" s="106" t="s">
        <v>88</v>
      </c>
      <c r="C89" s="106"/>
      <c r="D89" s="106"/>
      <c r="E89" s="46"/>
      <c r="F89" s="47">
        <v>1</v>
      </c>
      <c r="G89" s="49"/>
      <c r="H89" s="49">
        <v>1</v>
      </c>
      <c r="I89" s="46">
        <v>1</v>
      </c>
      <c r="J89" s="47"/>
      <c r="K89" s="49"/>
      <c r="L89" s="49">
        <v>1</v>
      </c>
      <c r="M89" s="46">
        <v>1</v>
      </c>
      <c r="N89" s="47"/>
      <c r="O89" s="49">
        <v>1</v>
      </c>
      <c r="P89" s="49"/>
      <c r="Q89" s="46">
        <v>1</v>
      </c>
      <c r="R89" s="47"/>
      <c r="S89" s="49">
        <v>1</v>
      </c>
      <c r="T89" s="49"/>
      <c r="U89" s="46"/>
      <c r="V89" s="47">
        <v>1</v>
      </c>
      <c r="W89" s="49"/>
      <c r="X89" s="49">
        <v>1</v>
      </c>
      <c r="Y89" s="46"/>
      <c r="Z89" s="47">
        <v>1</v>
      </c>
      <c r="AA89" s="49"/>
      <c r="AB89" s="49">
        <v>1</v>
      </c>
      <c r="AC89" s="46"/>
      <c r="AD89" s="47">
        <v>1</v>
      </c>
      <c r="AE89" s="49">
        <v>1</v>
      </c>
      <c r="AF89" s="49"/>
      <c r="AG89" s="46">
        <v>1</v>
      </c>
      <c r="AH89" s="47"/>
    </row>
    <row r="90" spans="1:34" s="22" customFormat="1" ht="17.25">
      <c r="A90" s="48">
        <v>12</v>
      </c>
      <c r="B90" s="106" t="s">
        <v>89</v>
      </c>
      <c r="C90" s="106"/>
      <c r="D90" s="106"/>
      <c r="E90" s="46"/>
      <c r="F90" s="47"/>
      <c r="G90" s="49"/>
      <c r="H90" s="49"/>
      <c r="I90" s="46"/>
      <c r="J90" s="47"/>
      <c r="K90" s="49"/>
      <c r="L90" s="49"/>
      <c r="M90" s="46"/>
      <c r="N90" s="47"/>
      <c r="O90" s="49"/>
      <c r="P90" s="49"/>
      <c r="Q90" s="46"/>
      <c r="R90" s="47"/>
      <c r="S90" s="49"/>
      <c r="T90" s="49"/>
      <c r="U90" s="46"/>
      <c r="V90" s="47"/>
      <c r="W90" s="49"/>
      <c r="X90" s="49"/>
      <c r="Y90" s="46"/>
      <c r="Z90" s="47"/>
      <c r="AA90" s="49"/>
      <c r="AB90" s="49"/>
      <c r="AC90" s="46"/>
      <c r="AD90" s="47"/>
      <c r="AE90" s="49"/>
      <c r="AF90" s="49"/>
      <c r="AG90" s="46"/>
      <c r="AH90" s="47"/>
    </row>
    <row r="91" spans="1:34" s="22" customFormat="1" ht="17.25">
      <c r="A91" s="48">
        <v>13</v>
      </c>
      <c r="B91" s="106" t="s">
        <v>90</v>
      </c>
      <c r="C91" s="106"/>
      <c r="D91" s="106"/>
      <c r="E91" s="46"/>
      <c r="F91" s="47">
        <v>1</v>
      </c>
      <c r="G91" s="49"/>
      <c r="H91" s="49">
        <v>1</v>
      </c>
      <c r="I91" s="46">
        <v>1</v>
      </c>
      <c r="J91" s="47"/>
      <c r="K91" s="49"/>
      <c r="L91" s="49">
        <v>1</v>
      </c>
      <c r="M91" s="46"/>
      <c r="N91" s="47">
        <v>1</v>
      </c>
      <c r="O91" s="49">
        <v>1</v>
      </c>
      <c r="P91" s="49"/>
      <c r="Q91" s="46"/>
      <c r="R91" s="47">
        <v>1</v>
      </c>
      <c r="S91" s="49">
        <v>1</v>
      </c>
      <c r="T91" s="49"/>
      <c r="U91" s="46"/>
      <c r="V91" s="47">
        <v>1</v>
      </c>
      <c r="W91" s="49"/>
      <c r="X91" s="49">
        <v>1</v>
      </c>
      <c r="Y91" s="46"/>
      <c r="Z91" s="47">
        <v>1</v>
      </c>
      <c r="AA91" s="49"/>
      <c r="AB91" s="49">
        <v>1</v>
      </c>
      <c r="AC91" s="46"/>
      <c r="AD91" s="47">
        <v>1</v>
      </c>
      <c r="AE91" s="49"/>
      <c r="AF91" s="49">
        <v>1</v>
      </c>
      <c r="AG91" s="46">
        <v>1</v>
      </c>
      <c r="AH91" s="47"/>
    </row>
    <row r="92" spans="1:34" s="22" customFormat="1" ht="18" thickBot="1">
      <c r="A92" s="48">
        <v>14</v>
      </c>
      <c r="B92" s="106" t="s">
        <v>91</v>
      </c>
      <c r="C92" s="106"/>
      <c r="D92" s="106"/>
      <c r="E92" s="46">
        <v>1</v>
      </c>
      <c r="F92" s="47"/>
      <c r="G92" s="49"/>
      <c r="H92" s="49">
        <v>1</v>
      </c>
      <c r="I92" s="46">
        <v>1</v>
      </c>
      <c r="J92" s="47"/>
      <c r="K92" s="49"/>
      <c r="L92" s="49">
        <v>1</v>
      </c>
      <c r="M92" s="46">
        <v>1</v>
      </c>
      <c r="N92" s="47"/>
      <c r="O92" s="49">
        <v>1</v>
      </c>
      <c r="P92" s="49"/>
      <c r="Q92" s="46">
        <v>1</v>
      </c>
      <c r="R92" s="47"/>
      <c r="S92" s="49">
        <v>1</v>
      </c>
      <c r="T92" s="49"/>
      <c r="U92" s="46">
        <v>1</v>
      </c>
      <c r="V92" s="47"/>
      <c r="W92" s="49"/>
      <c r="X92" s="49">
        <v>1</v>
      </c>
      <c r="Y92" s="46">
        <v>1</v>
      </c>
      <c r="Z92" s="47"/>
      <c r="AA92" s="49"/>
      <c r="AB92" s="49">
        <v>1</v>
      </c>
      <c r="AC92" s="46"/>
      <c r="AD92" s="47">
        <v>1</v>
      </c>
      <c r="AE92" s="49"/>
      <c r="AF92" s="49">
        <v>1</v>
      </c>
      <c r="AG92" s="46">
        <v>1</v>
      </c>
      <c r="AH92" s="47"/>
    </row>
    <row r="93" spans="1:34" s="26" customFormat="1">
      <c r="A93" s="51"/>
      <c r="B93" s="52"/>
      <c r="C93" s="52"/>
      <c r="D93" s="53" t="s">
        <v>51</v>
      </c>
      <c r="E93" s="51">
        <f>SUM(E79:E92)</f>
        <v>1</v>
      </c>
      <c r="F93" s="53">
        <f t="shared" ref="F93:AH93" si="118">SUM(F79:F92)</f>
        <v>12</v>
      </c>
      <c r="G93" s="52">
        <f t="shared" si="118"/>
        <v>1</v>
      </c>
      <c r="H93" s="52">
        <f t="shared" si="118"/>
        <v>12</v>
      </c>
      <c r="I93" s="51">
        <f t="shared" si="118"/>
        <v>8</v>
      </c>
      <c r="J93" s="53">
        <f t="shared" si="118"/>
        <v>5</v>
      </c>
      <c r="K93" s="52">
        <f t="shared" si="118"/>
        <v>0</v>
      </c>
      <c r="L93" s="52">
        <f t="shared" si="118"/>
        <v>13</v>
      </c>
      <c r="M93" s="51">
        <f t="shared" si="118"/>
        <v>7</v>
      </c>
      <c r="N93" s="53">
        <f t="shared" si="118"/>
        <v>6</v>
      </c>
      <c r="O93" s="52">
        <f t="shared" si="118"/>
        <v>11</v>
      </c>
      <c r="P93" s="52">
        <f t="shared" si="118"/>
        <v>2</v>
      </c>
      <c r="Q93" s="51">
        <f t="shared" si="118"/>
        <v>11</v>
      </c>
      <c r="R93" s="53">
        <f t="shared" si="118"/>
        <v>2</v>
      </c>
      <c r="S93" s="52">
        <f t="shared" si="118"/>
        <v>12</v>
      </c>
      <c r="T93" s="52">
        <f t="shared" si="118"/>
        <v>1</v>
      </c>
      <c r="U93" s="51">
        <f t="shared" si="118"/>
        <v>8</v>
      </c>
      <c r="V93" s="53">
        <f t="shared" si="118"/>
        <v>5</v>
      </c>
      <c r="W93" s="52">
        <f t="shared" si="118"/>
        <v>3</v>
      </c>
      <c r="X93" s="52">
        <f t="shared" si="118"/>
        <v>10</v>
      </c>
      <c r="Y93" s="51">
        <f t="shared" si="118"/>
        <v>6</v>
      </c>
      <c r="Z93" s="53">
        <f t="shared" si="118"/>
        <v>7</v>
      </c>
      <c r="AA93" s="52">
        <f t="shared" si="118"/>
        <v>5</v>
      </c>
      <c r="AB93" s="52">
        <f t="shared" si="118"/>
        <v>8</v>
      </c>
      <c r="AC93" s="51">
        <f t="shared" si="118"/>
        <v>5</v>
      </c>
      <c r="AD93" s="53">
        <f t="shared" si="118"/>
        <v>7</v>
      </c>
      <c r="AE93" s="51">
        <f t="shared" si="118"/>
        <v>7</v>
      </c>
      <c r="AF93" s="52">
        <f t="shared" si="118"/>
        <v>6</v>
      </c>
      <c r="AG93" s="51">
        <f t="shared" si="118"/>
        <v>13</v>
      </c>
      <c r="AH93" s="53">
        <f t="shared" si="118"/>
        <v>0</v>
      </c>
    </row>
    <row r="94" spans="1:34" s="27" customFormat="1" ht="16.5" thickBot="1">
      <c r="A94" s="65"/>
      <c r="B94" s="81">
        <v>13</v>
      </c>
      <c r="C94" s="82">
        <v>1</v>
      </c>
      <c r="D94" s="89"/>
      <c r="E94" s="31">
        <f>E93*$C94/$B94</f>
        <v>7.6923076923076927E-2</v>
      </c>
      <c r="F94" s="32">
        <f>$C94-E94</f>
        <v>0.92307692307692313</v>
      </c>
      <c r="G94" s="33">
        <f t="shared" ref="G94" si="119">G93*$C94/$B94</f>
        <v>7.6923076923076927E-2</v>
      </c>
      <c r="H94" s="33">
        <f t="shared" ref="H94" si="120">$C94-G94</f>
        <v>0.92307692307692313</v>
      </c>
      <c r="I94" s="31">
        <f t="shared" ref="I94" si="121">I93*$C94/$B94</f>
        <v>0.61538461538461542</v>
      </c>
      <c r="J94" s="32">
        <f t="shared" ref="J94" si="122">$C94-I94</f>
        <v>0.38461538461538458</v>
      </c>
      <c r="K94" s="33">
        <f t="shared" ref="K94" si="123">K93*$C94/$B94</f>
        <v>0</v>
      </c>
      <c r="L94" s="33">
        <f t="shared" ref="L94" si="124">$C94-K94</f>
        <v>1</v>
      </c>
      <c r="M94" s="31">
        <f t="shared" ref="M94" si="125">M93*$C94/$B94</f>
        <v>0.53846153846153844</v>
      </c>
      <c r="N94" s="32">
        <f t="shared" ref="N94" si="126">$C94-M94</f>
        <v>0.46153846153846156</v>
      </c>
      <c r="O94" s="33">
        <f t="shared" ref="O94" si="127">O93*$C94/$B94</f>
        <v>0.84615384615384615</v>
      </c>
      <c r="P94" s="33">
        <f t="shared" ref="P94" si="128">$C94-O94</f>
        <v>0.15384615384615385</v>
      </c>
      <c r="Q94" s="31">
        <f t="shared" ref="Q94" si="129">Q93*$C94/$B94</f>
        <v>0.84615384615384615</v>
      </c>
      <c r="R94" s="32">
        <f t="shared" ref="R94" si="130">$C94-Q94</f>
        <v>0.15384615384615385</v>
      </c>
      <c r="S94" s="33">
        <f t="shared" ref="S94" si="131">S93*$C94/$B94</f>
        <v>0.92307692307692313</v>
      </c>
      <c r="T94" s="33">
        <f t="shared" ref="T94" si="132">$C94-S94</f>
        <v>7.6923076923076872E-2</v>
      </c>
      <c r="U94" s="31">
        <f t="shared" ref="U94" si="133">U93*$C94/$B94</f>
        <v>0.61538461538461542</v>
      </c>
      <c r="V94" s="32">
        <f t="shared" ref="V94" si="134">$C94-U94</f>
        <v>0.38461538461538458</v>
      </c>
      <c r="W94" s="33">
        <f t="shared" ref="W94" si="135">W93*$C94/$B94</f>
        <v>0.23076923076923078</v>
      </c>
      <c r="X94" s="33">
        <f t="shared" ref="X94" si="136">$C94-W94</f>
        <v>0.76923076923076916</v>
      </c>
      <c r="Y94" s="31">
        <f t="shared" ref="Y94" si="137">Y93*$C94/$B94</f>
        <v>0.46153846153846156</v>
      </c>
      <c r="Z94" s="32">
        <f t="shared" ref="Z94" si="138">$C94-Y94</f>
        <v>0.53846153846153844</v>
      </c>
      <c r="AA94" s="33">
        <f t="shared" ref="AA94" si="139">AA93*$C94/$B94</f>
        <v>0.38461538461538464</v>
      </c>
      <c r="AB94" s="33">
        <f t="shared" ref="AB94" si="140">$C94-AA94</f>
        <v>0.61538461538461542</v>
      </c>
      <c r="AC94" s="31">
        <f t="shared" ref="AC94" si="141">AC93*$C94/$B94</f>
        <v>0.38461538461538464</v>
      </c>
      <c r="AD94" s="32">
        <f t="shared" ref="AD94" si="142">$C94-AC94</f>
        <v>0.61538461538461542</v>
      </c>
      <c r="AE94" s="33">
        <f t="shared" ref="AE94" si="143">AE93*$C94/$B94</f>
        <v>0.53846153846153844</v>
      </c>
      <c r="AF94" s="33">
        <f t="shared" ref="AF94" si="144">$C94-AE94</f>
        <v>0.46153846153846156</v>
      </c>
      <c r="AG94" s="31">
        <f t="shared" ref="AG94" si="145">AG93*$C94/$B94</f>
        <v>1</v>
      </c>
      <c r="AH94" s="32">
        <f t="shared" ref="AH94" si="146">$C94-AG94</f>
        <v>0</v>
      </c>
    </row>
    <row r="95" spans="1:34" s="22" customForma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</row>
    <row r="96" spans="1:34" s="22" customFormat="1" ht="15.75" thickBo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</row>
    <row r="97" spans="1:34" s="22" customFormat="1" ht="18.75">
      <c r="A97" s="59">
        <v>6</v>
      </c>
      <c r="B97" s="115" t="s">
        <v>92</v>
      </c>
      <c r="C97" s="115"/>
      <c r="D97" s="115"/>
      <c r="E97" s="60"/>
      <c r="F97" s="61"/>
      <c r="G97" s="62"/>
      <c r="H97" s="62"/>
      <c r="I97" s="60"/>
      <c r="J97" s="61"/>
      <c r="K97" s="62"/>
      <c r="L97" s="62"/>
      <c r="M97" s="60"/>
      <c r="N97" s="61"/>
      <c r="O97" s="62"/>
      <c r="P97" s="62"/>
      <c r="Q97" s="60"/>
      <c r="R97" s="61"/>
      <c r="S97" s="62"/>
      <c r="T97" s="62"/>
      <c r="U97" s="60"/>
      <c r="V97" s="61"/>
      <c r="W97" s="62"/>
      <c r="X97" s="62"/>
      <c r="Y97" s="60"/>
      <c r="Z97" s="61"/>
      <c r="AA97" s="62"/>
      <c r="AB97" s="62"/>
      <c r="AC97" s="60"/>
      <c r="AD97" s="61"/>
      <c r="AE97" s="62"/>
      <c r="AF97" s="62"/>
      <c r="AG97" s="51"/>
      <c r="AH97" s="53"/>
    </row>
    <row r="98" spans="1:34" s="22" customFormat="1" ht="17.25">
      <c r="A98" s="48"/>
      <c r="B98" s="106"/>
      <c r="C98" s="106"/>
      <c r="D98" s="106"/>
      <c r="E98" s="48"/>
      <c r="F98" s="63"/>
      <c r="G98" s="64"/>
      <c r="H98" s="64"/>
      <c r="I98" s="48"/>
      <c r="J98" s="63"/>
      <c r="K98" s="64"/>
      <c r="L98" s="64"/>
      <c r="M98" s="48"/>
      <c r="N98" s="63"/>
      <c r="O98" s="64"/>
      <c r="P98" s="64"/>
      <c r="Q98" s="48"/>
      <c r="R98" s="63"/>
      <c r="S98" s="64"/>
      <c r="T98" s="64"/>
      <c r="U98" s="48"/>
      <c r="V98" s="63"/>
      <c r="W98" s="64"/>
      <c r="X98" s="64"/>
      <c r="Y98" s="48"/>
      <c r="Z98" s="63"/>
      <c r="AA98" s="64"/>
      <c r="AB98" s="64"/>
      <c r="AC98" s="48"/>
      <c r="AD98" s="63"/>
      <c r="AE98" s="64"/>
      <c r="AF98" s="64"/>
      <c r="AG98" s="46"/>
      <c r="AH98" s="47"/>
    </row>
    <row r="99" spans="1:34" s="22" customFormat="1" ht="17.25">
      <c r="A99" s="48">
        <v>1</v>
      </c>
      <c r="B99" s="106" t="s">
        <v>132</v>
      </c>
      <c r="C99" s="106"/>
      <c r="D99" s="106"/>
      <c r="E99" s="46"/>
      <c r="F99" s="47">
        <v>1</v>
      </c>
      <c r="G99" s="49"/>
      <c r="H99" s="49">
        <v>1</v>
      </c>
      <c r="I99" s="46">
        <v>1</v>
      </c>
      <c r="J99" s="47"/>
      <c r="K99" s="49"/>
      <c r="L99" s="49">
        <v>1</v>
      </c>
      <c r="M99" s="46"/>
      <c r="N99" s="47">
        <v>1</v>
      </c>
      <c r="O99" s="49">
        <v>1</v>
      </c>
      <c r="P99" s="49"/>
      <c r="Q99" s="46">
        <v>1</v>
      </c>
      <c r="R99" s="47"/>
      <c r="S99" s="49">
        <v>1</v>
      </c>
      <c r="T99" s="49"/>
      <c r="U99" s="46">
        <v>1</v>
      </c>
      <c r="V99" s="47"/>
      <c r="W99" s="49"/>
      <c r="X99" s="49">
        <v>1</v>
      </c>
      <c r="Y99" s="46">
        <v>1</v>
      </c>
      <c r="Z99" s="47"/>
      <c r="AA99" s="49"/>
      <c r="AB99" s="49">
        <v>1</v>
      </c>
      <c r="AC99" s="46"/>
      <c r="AD99" s="47">
        <v>1</v>
      </c>
      <c r="AE99" s="49"/>
      <c r="AF99" s="49">
        <v>1</v>
      </c>
      <c r="AG99" s="46">
        <v>1</v>
      </c>
      <c r="AH99" s="47"/>
    </row>
    <row r="100" spans="1:34" s="22" customFormat="1" ht="17.25">
      <c r="A100" s="48">
        <v>2</v>
      </c>
      <c r="B100" s="106" t="s">
        <v>93</v>
      </c>
      <c r="C100" s="106"/>
      <c r="D100" s="106"/>
      <c r="E100" s="46">
        <v>1</v>
      </c>
      <c r="F100" s="47"/>
      <c r="G100" s="49"/>
      <c r="H100" s="49">
        <v>1</v>
      </c>
      <c r="I100" s="46">
        <v>1</v>
      </c>
      <c r="J100" s="47"/>
      <c r="K100" s="49"/>
      <c r="L100" s="49">
        <v>1</v>
      </c>
      <c r="M100" s="46"/>
      <c r="N100" s="47">
        <v>1</v>
      </c>
      <c r="O100" s="49">
        <v>1</v>
      </c>
      <c r="P100" s="49"/>
      <c r="Q100" s="46">
        <v>1</v>
      </c>
      <c r="R100" s="47"/>
      <c r="S100" s="49"/>
      <c r="T100" s="49">
        <v>1</v>
      </c>
      <c r="U100" s="46">
        <v>1</v>
      </c>
      <c r="V100" s="47"/>
      <c r="W100" s="49"/>
      <c r="X100" s="49">
        <v>1</v>
      </c>
      <c r="Y100" s="46">
        <v>1</v>
      </c>
      <c r="Z100" s="47"/>
      <c r="AA100" s="49"/>
      <c r="AB100" s="49">
        <v>1</v>
      </c>
      <c r="AC100" s="46">
        <v>1</v>
      </c>
      <c r="AD100" s="47"/>
      <c r="AE100" s="49"/>
      <c r="AF100" s="49">
        <v>1</v>
      </c>
      <c r="AG100" s="46">
        <v>1</v>
      </c>
      <c r="AH100" s="47"/>
    </row>
    <row r="101" spans="1:34" s="22" customFormat="1" ht="17.25">
      <c r="A101" s="48">
        <v>3</v>
      </c>
      <c r="B101" s="106" t="s">
        <v>94</v>
      </c>
      <c r="C101" s="106"/>
      <c r="D101" s="106"/>
      <c r="E101" s="46"/>
      <c r="F101" s="47">
        <v>1</v>
      </c>
      <c r="G101" s="49"/>
      <c r="H101" s="49">
        <v>1</v>
      </c>
      <c r="I101" s="46"/>
      <c r="J101" s="47">
        <v>1</v>
      </c>
      <c r="K101" s="49"/>
      <c r="L101" s="49">
        <v>1</v>
      </c>
      <c r="M101" s="46">
        <v>1</v>
      </c>
      <c r="N101" s="47">
        <v>1</v>
      </c>
      <c r="O101" s="49">
        <v>1</v>
      </c>
      <c r="P101" s="49"/>
      <c r="Q101" s="46">
        <v>1</v>
      </c>
      <c r="R101" s="47"/>
      <c r="S101" s="49">
        <v>1</v>
      </c>
      <c r="T101" s="49"/>
      <c r="U101" s="46">
        <v>1</v>
      </c>
      <c r="V101" s="47"/>
      <c r="W101" s="49">
        <v>1</v>
      </c>
      <c r="X101" s="49"/>
      <c r="Y101" s="46"/>
      <c r="Z101" s="47">
        <v>1</v>
      </c>
      <c r="AA101" s="49">
        <v>1</v>
      </c>
      <c r="AB101" s="49"/>
      <c r="AC101" s="46">
        <v>1</v>
      </c>
      <c r="AD101" s="47"/>
      <c r="AE101" s="49"/>
      <c r="AF101" s="49">
        <v>1</v>
      </c>
      <c r="AG101" s="46">
        <v>1</v>
      </c>
      <c r="AH101" s="47"/>
    </row>
    <row r="102" spans="1:34" s="22" customFormat="1" ht="17.25">
      <c r="A102" s="48">
        <v>4</v>
      </c>
      <c r="B102" s="106" t="s">
        <v>95</v>
      </c>
      <c r="C102" s="106"/>
      <c r="D102" s="106"/>
      <c r="E102" s="46">
        <v>1</v>
      </c>
      <c r="F102" s="47"/>
      <c r="G102" s="49"/>
      <c r="H102" s="49">
        <v>1</v>
      </c>
      <c r="I102" s="46"/>
      <c r="J102" s="47">
        <v>1</v>
      </c>
      <c r="K102" s="49"/>
      <c r="L102" s="49">
        <v>1</v>
      </c>
      <c r="M102" s="46">
        <v>1</v>
      </c>
      <c r="N102" s="47"/>
      <c r="O102" s="49">
        <v>1</v>
      </c>
      <c r="P102" s="49"/>
      <c r="Q102" s="46">
        <v>1</v>
      </c>
      <c r="R102" s="47"/>
      <c r="S102" s="49">
        <v>1</v>
      </c>
      <c r="T102" s="49"/>
      <c r="U102" s="46">
        <v>1</v>
      </c>
      <c r="V102" s="47"/>
      <c r="W102" s="49"/>
      <c r="X102" s="49">
        <v>1</v>
      </c>
      <c r="Y102" s="46">
        <v>1</v>
      </c>
      <c r="Z102" s="47"/>
      <c r="AA102" s="49"/>
      <c r="AB102" s="49">
        <v>1</v>
      </c>
      <c r="AC102" s="46"/>
      <c r="AD102" s="47">
        <v>1</v>
      </c>
      <c r="AE102" s="49">
        <v>1</v>
      </c>
      <c r="AF102" s="49"/>
      <c r="AG102" s="46">
        <v>1</v>
      </c>
      <c r="AH102" s="47"/>
    </row>
    <row r="103" spans="1:34" s="22" customFormat="1" ht="17.25">
      <c r="A103" s="48">
        <v>5</v>
      </c>
      <c r="B103" s="106" t="s">
        <v>96</v>
      </c>
      <c r="C103" s="106"/>
      <c r="D103" s="106"/>
      <c r="E103" s="46"/>
      <c r="F103" s="47">
        <v>1</v>
      </c>
      <c r="G103" s="49"/>
      <c r="H103" s="49">
        <v>1</v>
      </c>
      <c r="I103" s="46"/>
      <c r="J103" s="47">
        <v>1</v>
      </c>
      <c r="K103" s="49"/>
      <c r="L103" s="49">
        <v>1</v>
      </c>
      <c r="M103" s="46"/>
      <c r="N103" s="47">
        <v>1</v>
      </c>
      <c r="O103" s="49">
        <v>1</v>
      </c>
      <c r="P103" s="49"/>
      <c r="Q103" s="46"/>
      <c r="R103" s="47">
        <v>1</v>
      </c>
      <c r="S103" s="49">
        <v>1</v>
      </c>
      <c r="T103" s="49"/>
      <c r="U103" s="46"/>
      <c r="V103" s="47">
        <v>1</v>
      </c>
      <c r="W103" s="49"/>
      <c r="X103" s="49">
        <v>1</v>
      </c>
      <c r="Y103" s="46">
        <v>1</v>
      </c>
      <c r="Z103" s="47"/>
      <c r="AA103" s="49">
        <v>1</v>
      </c>
      <c r="AB103" s="49"/>
      <c r="AC103" s="46">
        <v>1</v>
      </c>
      <c r="AD103" s="47"/>
      <c r="AE103" s="49"/>
      <c r="AF103" s="49">
        <v>1</v>
      </c>
      <c r="AG103" s="46">
        <v>1</v>
      </c>
      <c r="AH103" s="47"/>
    </row>
    <row r="104" spans="1:34" s="22" customFormat="1" ht="18" thickBot="1">
      <c r="A104" s="48">
        <v>6</v>
      </c>
      <c r="B104" s="106" t="s">
        <v>97</v>
      </c>
      <c r="C104" s="106"/>
      <c r="D104" s="106"/>
      <c r="E104" s="46">
        <v>1</v>
      </c>
      <c r="F104" s="47"/>
      <c r="G104" s="49"/>
      <c r="H104" s="49">
        <v>1</v>
      </c>
      <c r="I104" s="46"/>
      <c r="J104" s="47">
        <v>1</v>
      </c>
      <c r="K104" s="49"/>
      <c r="L104" s="49">
        <v>1</v>
      </c>
      <c r="M104" s="46">
        <v>1</v>
      </c>
      <c r="N104" s="47"/>
      <c r="O104" s="49"/>
      <c r="P104" s="49">
        <v>1</v>
      </c>
      <c r="Q104" s="46">
        <v>1</v>
      </c>
      <c r="R104" s="47"/>
      <c r="S104" s="49">
        <v>1</v>
      </c>
      <c r="T104" s="49"/>
      <c r="U104" s="46">
        <v>1</v>
      </c>
      <c r="V104" s="47"/>
      <c r="W104" s="49">
        <v>1</v>
      </c>
      <c r="X104" s="49"/>
      <c r="Y104" s="46">
        <v>1</v>
      </c>
      <c r="Z104" s="47"/>
      <c r="AA104" s="49">
        <v>1</v>
      </c>
      <c r="AB104" s="49"/>
      <c r="AC104" s="46"/>
      <c r="AD104" s="47">
        <v>1</v>
      </c>
      <c r="AE104" s="49">
        <v>1</v>
      </c>
      <c r="AF104" s="49"/>
      <c r="AG104" s="46"/>
      <c r="AH104" s="47">
        <v>1</v>
      </c>
    </row>
    <row r="105" spans="1:34" s="26" customFormat="1">
      <c r="A105" s="51"/>
      <c r="B105" s="52"/>
      <c r="C105" s="52"/>
      <c r="D105" s="53" t="s">
        <v>51</v>
      </c>
      <c r="E105" s="51">
        <f>SUM(E99:E104)</f>
        <v>3</v>
      </c>
      <c r="F105" s="53">
        <f t="shared" ref="F105:AH105" si="147">SUM(F99:F104)</f>
        <v>3</v>
      </c>
      <c r="G105" s="52">
        <f t="shared" si="147"/>
        <v>0</v>
      </c>
      <c r="H105" s="52">
        <f t="shared" si="147"/>
        <v>6</v>
      </c>
      <c r="I105" s="51">
        <f t="shared" si="147"/>
        <v>2</v>
      </c>
      <c r="J105" s="53">
        <f t="shared" si="147"/>
        <v>4</v>
      </c>
      <c r="K105" s="52">
        <f t="shared" si="147"/>
        <v>0</v>
      </c>
      <c r="L105" s="52">
        <f t="shared" si="147"/>
        <v>6</v>
      </c>
      <c r="M105" s="51">
        <f t="shared" si="147"/>
        <v>3</v>
      </c>
      <c r="N105" s="53">
        <f t="shared" si="147"/>
        <v>4</v>
      </c>
      <c r="O105" s="52">
        <f t="shared" si="147"/>
        <v>5</v>
      </c>
      <c r="P105" s="52">
        <f t="shared" si="147"/>
        <v>1</v>
      </c>
      <c r="Q105" s="51">
        <f t="shared" si="147"/>
        <v>5</v>
      </c>
      <c r="R105" s="53">
        <f t="shared" si="147"/>
        <v>1</v>
      </c>
      <c r="S105" s="52">
        <f t="shared" si="147"/>
        <v>5</v>
      </c>
      <c r="T105" s="52">
        <f t="shared" si="147"/>
        <v>1</v>
      </c>
      <c r="U105" s="51">
        <f t="shared" si="147"/>
        <v>5</v>
      </c>
      <c r="V105" s="53">
        <f t="shared" si="147"/>
        <v>1</v>
      </c>
      <c r="W105" s="52">
        <f t="shared" si="147"/>
        <v>2</v>
      </c>
      <c r="X105" s="52">
        <f t="shared" si="147"/>
        <v>4</v>
      </c>
      <c r="Y105" s="51">
        <f t="shared" si="147"/>
        <v>5</v>
      </c>
      <c r="Z105" s="53">
        <f t="shared" si="147"/>
        <v>1</v>
      </c>
      <c r="AA105" s="52">
        <f t="shared" si="147"/>
        <v>3</v>
      </c>
      <c r="AB105" s="52">
        <f t="shared" si="147"/>
        <v>3</v>
      </c>
      <c r="AC105" s="51">
        <f t="shared" si="147"/>
        <v>3</v>
      </c>
      <c r="AD105" s="53">
        <f t="shared" si="147"/>
        <v>3</v>
      </c>
      <c r="AE105" s="51">
        <f t="shared" si="147"/>
        <v>2</v>
      </c>
      <c r="AF105" s="52">
        <f t="shared" si="147"/>
        <v>4</v>
      </c>
      <c r="AG105" s="51">
        <f t="shared" si="147"/>
        <v>5</v>
      </c>
      <c r="AH105" s="53">
        <f t="shared" si="147"/>
        <v>1</v>
      </c>
    </row>
    <row r="106" spans="1:34" s="27" customFormat="1" ht="16.5" thickBot="1">
      <c r="A106" s="65"/>
      <c r="B106" s="81">
        <v>6</v>
      </c>
      <c r="C106" s="82">
        <v>1</v>
      </c>
      <c r="D106" s="89"/>
      <c r="E106" s="31">
        <f>E105*$C106/$B106</f>
        <v>0.5</v>
      </c>
      <c r="F106" s="32">
        <f>$C106-E106</f>
        <v>0.5</v>
      </c>
      <c r="G106" s="33">
        <f t="shared" ref="G106" si="148">G105*$C106/$B106</f>
        <v>0</v>
      </c>
      <c r="H106" s="33">
        <f t="shared" ref="H106" si="149">$C106-G106</f>
        <v>1</v>
      </c>
      <c r="I106" s="31">
        <f t="shared" ref="I106" si="150">I105*$C106/$B106</f>
        <v>0.33333333333333331</v>
      </c>
      <c r="J106" s="32">
        <f t="shared" ref="J106" si="151">$C106-I106</f>
        <v>0.66666666666666674</v>
      </c>
      <c r="K106" s="33">
        <f t="shared" ref="K106" si="152">K105*$C106/$B106</f>
        <v>0</v>
      </c>
      <c r="L106" s="33">
        <f t="shared" ref="L106" si="153">$C106-K106</f>
        <v>1</v>
      </c>
      <c r="M106" s="31">
        <f t="shared" ref="M106" si="154">M105*$C106/$B106</f>
        <v>0.5</v>
      </c>
      <c r="N106" s="32">
        <f t="shared" ref="N106" si="155">$C106-M106</f>
        <v>0.5</v>
      </c>
      <c r="O106" s="33">
        <f t="shared" ref="O106" si="156">O105*$C106/$B106</f>
        <v>0.83333333333333337</v>
      </c>
      <c r="P106" s="33">
        <f t="shared" ref="P106" si="157">$C106-O106</f>
        <v>0.16666666666666663</v>
      </c>
      <c r="Q106" s="31">
        <f t="shared" ref="Q106" si="158">Q105*$C106/$B106</f>
        <v>0.83333333333333337</v>
      </c>
      <c r="R106" s="32">
        <f t="shared" ref="R106" si="159">$C106-Q106</f>
        <v>0.16666666666666663</v>
      </c>
      <c r="S106" s="33">
        <f t="shared" ref="S106" si="160">S105*$C106/$B106</f>
        <v>0.83333333333333337</v>
      </c>
      <c r="T106" s="33">
        <f t="shared" ref="T106" si="161">$C106-S106</f>
        <v>0.16666666666666663</v>
      </c>
      <c r="U106" s="31">
        <f t="shared" ref="U106" si="162">U105*$C106/$B106</f>
        <v>0.83333333333333337</v>
      </c>
      <c r="V106" s="32">
        <f t="shared" ref="V106" si="163">$C106-U106</f>
        <v>0.16666666666666663</v>
      </c>
      <c r="W106" s="33">
        <f t="shared" ref="W106" si="164">W105*$C106/$B106</f>
        <v>0.33333333333333331</v>
      </c>
      <c r="X106" s="33">
        <f t="shared" ref="X106" si="165">$C106-W106</f>
        <v>0.66666666666666674</v>
      </c>
      <c r="Y106" s="31">
        <f t="shared" ref="Y106" si="166">Y105*$C106/$B106</f>
        <v>0.83333333333333337</v>
      </c>
      <c r="Z106" s="32">
        <f t="shared" ref="Z106" si="167">$C106-Y106</f>
        <v>0.16666666666666663</v>
      </c>
      <c r="AA106" s="33">
        <f t="shared" ref="AA106" si="168">AA105*$C106/$B106</f>
        <v>0.5</v>
      </c>
      <c r="AB106" s="33">
        <f t="shared" ref="AB106" si="169">$C106-AA106</f>
        <v>0.5</v>
      </c>
      <c r="AC106" s="31">
        <f t="shared" ref="AC106" si="170">AC105*$C106/$B106</f>
        <v>0.5</v>
      </c>
      <c r="AD106" s="32">
        <f t="shared" ref="AD106" si="171">$C106-AC106</f>
        <v>0.5</v>
      </c>
      <c r="AE106" s="33">
        <f t="shared" ref="AE106" si="172">AE105*$C106/$B106</f>
        <v>0.33333333333333331</v>
      </c>
      <c r="AF106" s="33">
        <f t="shared" ref="AF106" si="173">$C106-AE106</f>
        <v>0.66666666666666674</v>
      </c>
      <c r="AG106" s="31">
        <f t="shared" ref="AG106" si="174">AG105*$C106/$B106</f>
        <v>0.83333333333333337</v>
      </c>
      <c r="AH106" s="32">
        <f t="shared" ref="AH106" si="175">$C106-AG106</f>
        <v>0.16666666666666663</v>
      </c>
    </row>
    <row r="107" spans="1:34" s="22" customFormat="1">
      <c r="A107" s="58"/>
      <c r="B107" s="57"/>
      <c r="C107" s="66"/>
      <c r="D107" s="58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58"/>
      <c r="AH107" s="58"/>
    </row>
    <row r="108" spans="1:34" s="22" customFormat="1" ht="15.75" thickBot="1">
      <c r="A108" s="58"/>
      <c r="B108" s="57"/>
      <c r="C108" s="66"/>
      <c r="D108" s="58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58"/>
      <c r="AH108" s="58"/>
    </row>
    <row r="109" spans="1:34" s="22" customFormat="1" ht="18.75">
      <c r="A109" s="59">
        <v>7</v>
      </c>
      <c r="B109" s="115" t="s">
        <v>98</v>
      </c>
      <c r="C109" s="115"/>
      <c r="D109" s="115"/>
      <c r="E109" s="60"/>
      <c r="F109" s="61"/>
      <c r="G109" s="62"/>
      <c r="H109" s="62"/>
      <c r="I109" s="60"/>
      <c r="J109" s="61"/>
      <c r="K109" s="62"/>
      <c r="L109" s="62"/>
      <c r="M109" s="60"/>
      <c r="N109" s="61"/>
      <c r="O109" s="62"/>
      <c r="P109" s="62"/>
      <c r="Q109" s="60"/>
      <c r="R109" s="61"/>
      <c r="S109" s="62"/>
      <c r="T109" s="62"/>
      <c r="U109" s="60"/>
      <c r="V109" s="61"/>
      <c r="W109" s="62"/>
      <c r="X109" s="62"/>
      <c r="Y109" s="60"/>
      <c r="Z109" s="61"/>
      <c r="AA109" s="62"/>
      <c r="AB109" s="62"/>
      <c r="AC109" s="60"/>
      <c r="AD109" s="61"/>
      <c r="AE109" s="62"/>
      <c r="AF109" s="61"/>
      <c r="AG109" s="51"/>
      <c r="AH109" s="53"/>
    </row>
    <row r="110" spans="1:34" s="22" customFormat="1" ht="17.25">
      <c r="A110" s="48"/>
      <c r="B110" s="106"/>
      <c r="C110" s="106"/>
      <c r="D110" s="106"/>
      <c r="E110" s="48"/>
      <c r="F110" s="63"/>
      <c r="G110" s="64"/>
      <c r="H110" s="64"/>
      <c r="I110" s="48"/>
      <c r="J110" s="63"/>
      <c r="K110" s="64"/>
      <c r="L110" s="64"/>
      <c r="M110" s="48"/>
      <c r="N110" s="63"/>
      <c r="O110" s="64"/>
      <c r="P110" s="64"/>
      <c r="Q110" s="48"/>
      <c r="R110" s="63"/>
      <c r="S110" s="64"/>
      <c r="T110" s="64"/>
      <c r="U110" s="48"/>
      <c r="V110" s="63"/>
      <c r="W110" s="64"/>
      <c r="X110" s="64"/>
      <c r="Y110" s="48"/>
      <c r="Z110" s="63"/>
      <c r="AA110" s="64"/>
      <c r="AB110" s="64"/>
      <c r="AC110" s="48"/>
      <c r="AD110" s="63"/>
      <c r="AE110" s="64"/>
      <c r="AF110" s="63"/>
      <c r="AG110" s="46"/>
      <c r="AH110" s="47"/>
    </row>
    <row r="111" spans="1:34" s="22" customFormat="1" ht="17.25">
      <c r="A111" s="48">
        <v>1</v>
      </c>
      <c r="B111" s="106" t="s">
        <v>99</v>
      </c>
      <c r="C111" s="106"/>
      <c r="D111" s="106"/>
      <c r="E111" s="46"/>
      <c r="F111" s="47">
        <v>1</v>
      </c>
      <c r="G111" s="49"/>
      <c r="H111" s="49">
        <v>1</v>
      </c>
      <c r="I111" s="46">
        <v>1</v>
      </c>
      <c r="J111" s="47"/>
      <c r="K111" s="49"/>
      <c r="L111" s="49">
        <v>1</v>
      </c>
      <c r="M111" s="46"/>
      <c r="N111" s="47">
        <v>1</v>
      </c>
      <c r="O111" s="49"/>
      <c r="P111" s="49">
        <v>1</v>
      </c>
      <c r="Q111" s="46">
        <v>1</v>
      </c>
      <c r="R111" s="47"/>
      <c r="S111" s="49"/>
      <c r="T111" s="49">
        <v>1</v>
      </c>
      <c r="U111" s="46"/>
      <c r="V111" s="47">
        <v>1</v>
      </c>
      <c r="W111" s="49"/>
      <c r="X111" s="49">
        <v>1</v>
      </c>
      <c r="Y111" s="46">
        <v>1</v>
      </c>
      <c r="Z111" s="47"/>
      <c r="AA111" s="49"/>
      <c r="AB111" s="49">
        <v>1</v>
      </c>
      <c r="AC111" s="46"/>
      <c r="AD111" s="47">
        <v>1</v>
      </c>
      <c r="AE111" s="49">
        <v>1</v>
      </c>
      <c r="AF111" s="47"/>
      <c r="AG111" s="46">
        <v>1</v>
      </c>
      <c r="AH111" s="47"/>
    </row>
    <row r="112" spans="1:34" s="22" customFormat="1" ht="17.25">
      <c r="A112" s="48">
        <v>2</v>
      </c>
      <c r="B112" s="106" t="s">
        <v>100</v>
      </c>
      <c r="C112" s="106"/>
      <c r="D112" s="106"/>
      <c r="E112" s="46"/>
      <c r="F112" s="47">
        <v>1</v>
      </c>
      <c r="G112" s="49"/>
      <c r="H112" s="49">
        <v>1</v>
      </c>
      <c r="I112" s="46">
        <v>1</v>
      </c>
      <c r="J112" s="47">
        <v>1</v>
      </c>
      <c r="K112" s="49"/>
      <c r="L112" s="49">
        <v>1</v>
      </c>
      <c r="M112" s="46"/>
      <c r="N112" s="47">
        <v>1</v>
      </c>
      <c r="O112" s="49">
        <v>1</v>
      </c>
      <c r="P112" s="49"/>
      <c r="Q112" s="46"/>
      <c r="R112" s="47">
        <v>1</v>
      </c>
      <c r="S112" s="49">
        <v>1</v>
      </c>
      <c r="T112" s="49"/>
      <c r="U112" s="46"/>
      <c r="V112" s="47">
        <v>1</v>
      </c>
      <c r="W112" s="49"/>
      <c r="X112" s="49">
        <v>1</v>
      </c>
      <c r="Y112" s="46"/>
      <c r="Z112" s="47">
        <v>1</v>
      </c>
      <c r="AA112" s="49">
        <v>1</v>
      </c>
      <c r="AB112" s="49"/>
      <c r="AC112" s="46">
        <v>1</v>
      </c>
      <c r="AD112" s="47"/>
      <c r="AE112" s="49"/>
      <c r="AF112" s="47">
        <v>1</v>
      </c>
      <c r="AG112" s="46">
        <v>1</v>
      </c>
      <c r="AH112" s="47"/>
    </row>
    <row r="113" spans="1:34" s="22" customFormat="1" ht="17.25">
      <c r="A113" s="48">
        <v>3</v>
      </c>
      <c r="B113" s="106" t="s">
        <v>101</v>
      </c>
      <c r="C113" s="106"/>
      <c r="D113" s="106"/>
      <c r="E113" s="46">
        <v>1</v>
      </c>
      <c r="F113" s="47"/>
      <c r="G113" s="49">
        <v>1</v>
      </c>
      <c r="H113" s="49"/>
      <c r="I113" s="46">
        <v>1</v>
      </c>
      <c r="J113" s="47"/>
      <c r="K113" s="49"/>
      <c r="L113" s="49">
        <v>1</v>
      </c>
      <c r="M113" s="46"/>
      <c r="N113" s="47">
        <v>1</v>
      </c>
      <c r="O113" s="49"/>
      <c r="P113" s="49">
        <v>1</v>
      </c>
      <c r="Q113" s="46">
        <v>1</v>
      </c>
      <c r="R113" s="47">
        <v>1</v>
      </c>
      <c r="S113" s="49">
        <v>1</v>
      </c>
      <c r="T113" s="49">
        <v>1</v>
      </c>
      <c r="U113" s="46">
        <v>1</v>
      </c>
      <c r="V113" s="47"/>
      <c r="W113" s="49"/>
      <c r="X113" s="49">
        <v>1</v>
      </c>
      <c r="Y113" s="46">
        <v>1</v>
      </c>
      <c r="Z113" s="47"/>
      <c r="AA113" s="49">
        <v>1</v>
      </c>
      <c r="AB113" s="49"/>
      <c r="AC113" s="46"/>
      <c r="AD113" s="47">
        <v>1</v>
      </c>
      <c r="AE113" s="49">
        <v>1</v>
      </c>
      <c r="AF113" s="47"/>
      <c r="AG113" s="46"/>
      <c r="AH113" s="47">
        <v>1</v>
      </c>
    </row>
    <row r="114" spans="1:34" s="22" customFormat="1" ht="17.25">
      <c r="A114" s="48">
        <v>4</v>
      </c>
      <c r="B114" s="106" t="s">
        <v>102</v>
      </c>
      <c r="C114" s="106"/>
      <c r="D114" s="106"/>
      <c r="E114" s="46"/>
      <c r="F114" s="47">
        <v>1</v>
      </c>
      <c r="G114" s="49"/>
      <c r="H114" s="49">
        <v>1</v>
      </c>
      <c r="I114" s="46">
        <v>1</v>
      </c>
      <c r="J114" s="47"/>
      <c r="K114" s="49"/>
      <c r="L114" s="49">
        <v>1</v>
      </c>
      <c r="M114" s="46"/>
      <c r="N114" s="47">
        <v>1</v>
      </c>
      <c r="O114" s="49">
        <v>1</v>
      </c>
      <c r="P114" s="49"/>
      <c r="Q114" s="46">
        <v>1</v>
      </c>
      <c r="R114" s="47"/>
      <c r="S114" s="49"/>
      <c r="T114" s="49">
        <v>1</v>
      </c>
      <c r="U114" s="46">
        <v>1</v>
      </c>
      <c r="V114" s="47"/>
      <c r="W114" s="49"/>
      <c r="X114" s="49">
        <v>1</v>
      </c>
      <c r="Y114" s="46"/>
      <c r="Z114" s="47">
        <v>1</v>
      </c>
      <c r="AA114" s="49">
        <v>1</v>
      </c>
      <c r="AB114" s="49"/>
      <c r="AC114" s="46"/>
      <c r="AD114" s="47">
        <v>1</v>
      </c>
      <c r="AE114" s="49">
        <v>1</v>
      </c>
      <c r="AF114" s="47"/>
      <c r="AG114" s="46">
        <v>1</v>
      </c>
      <c r="AH114" s="47"/>
    </row>
    <row r="115" spans="1:34" s="22" customFormat="1" ht="17.25">
      <c r="A115" s="48">
        <v>5</v>
      </c>
      <c r="B115" s="106" t="s">
        <v>103</v>
      </c>
      <c r="C115" s="106"/>
      <c r="D115" s="106"/>
      <c r="E115" s="46">
        <v>1</v>
      </c>
      <c r="F115" s="47"/>
      <c r="G115" s="49"/>
      <c r="H115" s="49">
        <v>1</v>
      </c>
      <c r="I115" s="46"/>
      <c r="J115" s="47">
        <v>1</v>
      </c>
      <c r="K115" s="49"/>
      <c r="L115" s="49">
        <v>1</v>
      </c>
      <c r="M115" s="46"/>
      <c r="N115" s="47">
        <v>1</v>
      </c>
      <c r="O115" s="49">
        <v>1</v>
      </c>
      <c r="P115" s="49"/>
      <c r="Q115" s="46">
        <v>1</v>
      </c>
      <c r="R115" s="47"/>
      <c r="S115" s="49"/>
      <c r="T115" s="49">
        <v>1</v>
      </c>
      <c r="U115" s="46">
        <v>1</v>
      </c>
      <c r="V115" s="47"/>
      <c r="W115" s="49"/>
      <c r="X115" s="49">
        <v>1</v>
      </c>
      <c r="Y115" s="46">
        <v>1</v>
      </c>
      <c r="Z115" s="47"/>
      <c r="AA115" s="49"/>
      <c r="AB115" s="49">
        <v>1</v>
      </c>
      <c r="AC115" s="46"/>
      <c r="AD115" s="47">
        <v>1</v>
      </c>
      <c r="AE115" s="49">
        <v>1</v>
      </c>
      <c r="AF115" s="47"/>
      <c r="AG115" s="46">
        <v>1</v>
      </c>
      <c r="AH115" s="47"/>
    </row>
    <row r="116" spans="1:34" s="22" customFormat="1" ht="17.25">
      <c r="A116" s="48">
        <v>6</v>
      </c>
      <c r="B116" s="106" t="s">
        <v>104</v>
      </c>
      <c r="C116" s="106"/>
      <c r="D116" s="106"/>
      <c r="E116" s="46"/>
      <c r="F116" s="47"/>
      <c r="G116" s="49"/>
      <c r="H116" s="49">
        <v>1</v>
      </c>
      <c r="I116" s="46">
        <v>1</v>
      </c>
      <c r="J116" s="47"/>
      <c r="K116" s="49"/>
      <c r="L116" s="49">
        <v>1</v>
      </c>
      <c r="M116" s="46">
        <v>1</v>
      </c>
      <c r="N116" s="47"/>
      <c r="O116" s="49"/>
      <c r="P116" s="49">
        <v>1</v>
      </c>
      <c r="Q116" s="46">
        <v>1</v>
      </c>
      <c r="R116" s="47"/>
      <c r="S116" s="49">
        <v>1</v>
      </c>
      <c r="T116" s="49"/>
      <c r="U116" s="46"/>
      <c r="V116" s="47">
        <v>1</v>
      </c>
      <c r="W116" s="49">
        <v>1</v>
      </c>
      <c r="X116" s="49"/>
      <c r="Y116" s="46"/>
      <c r="Z116" s="47">
        <v>1</v>
      </c>
      <c r="AA116" s="49"/>
      <c r="AB116" s="49">
        <v>1</v>
      </c>
      <c r="AC116" s="46"/>
      <c r="AD116" s="47">
        <v>1</v>
      </c>
      <c r="AE116" s="49">
        <v>1</v>
      </c>
      <c r="AF116" s="47"/>
      <c r="AG116" s="46">
        <v>1</v>
      </c>
      <c r="AH116" s="47"/>
    </row>
    <row r="117" spans="1:34" s="22" customFormat="1" ht="17.25">
      <c r="A117" s="48">
        <v>7</v>
      </c>
      <c r="B117" s="106" t="s">
        <v>105</v>
      </c>
      <c r="C117" s="106"/>
      <c r="D117" s="106"/>
      <c r="E117" s="46">
        <v>1</v>
      </c>
      <c r="F117" s="47"/>
      <c r="G117" s="49"/>
      <c r="H117" s="49">
        <v>1</v>
      </c>
      <c r="I117" s="46"/>
      <c r="J117" s="47">
        <v>1</v>
      </c>
      <c r="K117" s="49"/>
      <c r="L117" s="49">
        <v>1</v>
      </c>
      <c r="M117" s="46"/>
      <c r="N117" s="47">
        <v>1</v>
      </c>
      <c r="O117" s="49">
        <v>1</v>
      </c>
      <c r="P117" s="49"/>
      <c r="Q117" s="46">
        <v>1</v>
      </c>
      <c r="R117" s="47"/>
      <c r="S117" s="49">
        <v>1</v>
      </c>
      <c r="T117" s="49"/>
      <c r="U117" s="46">
        <v>1</v>
      </c>
      <c r="V117" s="47"/>
      <c r="W117" s="49"/>
      <c r="X117" s="49">
        <v>1</v>
      </c>
      <c r="Y117" s="46">
        <v>1</v>
      </c>
      <c r="Z117" s="47"/>
      <c r="AA117" s="49"/>
      <c r="AB117" s="49">
        <v>1</v>
      </c>
      <c r="AC117" s="46">
        <v>1</v>
      </c>
      <c r="AD117" s="47"/>
      <c r="AE117" s="49"/>
      <c r="AF117" s="47">
        <v>1</v>
      </c>
      <c r="AG117" s="46">
        <v>1</v>
      </c>
      <c r="AH117" s="47"/>
    </row>
    <row r="118" spans="1:34" s="22" customFormat="1" ht="17.25">
      <c r="A118" s="48">
        <v>8</v>
      </c>
      <c r="B118" s="106" t="s">
        <v>106</v>
      </c>
      <c r="C118" s="106"/>
      <c r="D118" s="106"/>
      <c r="E118" s="46"/>
      <c r="F118" s="47">
        <v>1</v>
      </c>
      <c r="G118" s="49"/>
      <c r="H118" s="49">
        <v>1</v>
      </c>
      <c r="I118" s="46">
        <v>1</v>
      </c>
      <c r="J118" s="47"/>
      <c r="K118" s="49"/>
      <c r="L118" s="49">
        <v>1</v>
      </c>
      <c r="M118" s="46">
        <v>1</v>
      </c>
      <c r="N118" s="47"/>
      <c r="O118" s="49">
        <v>1</v>
      </c>
      <c r="P118" s="49"/>
      <c r="Q118" s="46">
        <v>1</v>
      </c>
      <c r="R118" s="47"/>
      <c r="S118" s="49">
        <v>1</v>
      </c>
      <c r="T118" s="49"/>
      <c r="U118" s="46"/>
      <c r="V118" s="47">
        <v>1</v>
      </c>
      <c r="W118" s="49"/>
      <c r="X118" s="49">
        <v>1</v>
      </c>
      <c r="Y118" s="46"/>
      <c r="Z118" s="47">
        <v>1</v>
      </c>
      <c r="AA118" s="49">
        <v>1</v>
      </c>
      <c r="AB118" s="49"/>
      <c r="AC118" s="46">
        <v>1</v>
      </c>
      <c r="AD118" s="47"/>
      <c r="AE118" s="49"/>
      <c r="AF118" s="47">
        <v>1</v>
      </c>
      <c r="AG118" s="46">
        <v>1</v>
      </c>
      <c r="AH118" s="47"/>
    </row>
    <row r="119" spans="1:34" s="22" customFormat="1" ht="17.25">
      <c r="A119" s="48">
        <v>9</v>
      </c>
      <c r="B119" s="106" t="s">
        <v>107</v>
      </c>
      <c r="C119" s="106"/>
      <c r="D119" s="106"/>
      <c r="E119" s="46"/>
      <c r="F119" s="47">
        <v>1</v>
      </c>
      <c r="G119" s="49">
        <v>1</v>
      </c>
      <c r="H119" s="49"/>
      <c r="I119" s="46"/>
      <c r="J119" s="47">
        <v>1</v>
      </c>
      <c r="K119" s="49"/>
      <c r="L119" s="49">
        <v>1</v>
      </c>
      <c r="M119" s="46"/>
      <c r="N119" s="47">
        <v>1</v>
      </c>
      <c r="O119" s="49">
        <v>1</v>
      </c>
      <c r="P119" s="49"/>
      <c r="Q119" s="46">
        <v>1</v>
      </c>
      <c r="R119" s="47"/>
      <c r="S119" s="49">
        <v>1</v>
      </c>
      <c r="T119" s="49"/>
      <c r="U119" s="46">
        <v>1</v>
      </c>
      <c r="V119" s="47"/>
      <c r="W119" s="49"/>
      <c r="X119" s="49">
        <v>1</v>
      </c>
      <c r="Y119" s="46">
        <v>1</v>
      </c>
      <c r="Z119" s="47"/>
      <c r="AA119" s="49"/>
      <c r="AB119" s="49">
        <v>1</v>
      </c>
      <c r="AC119" s="46">
        <v>1</v>
      </c>
      <c r="AD119" s="47"/>
      <c r="AE119" s="49">
        <v>1</v>
      </c>
      <c r="AF119" s="47"/>
      <c r="AG119" s="46">
        <v>1</v>
      </c>
      <c r="AH119" s="47"/>
    </row>
    <row r="120" spans="1:34" s="22" customFormat="1" ht="18" thickBot="1">
      <c r="A120" s="48">
        <v>10</v>
      </c>
      <c r="B120" s="106" t="s">
        <v>108</v>
      </c>
      <c r="C120" s="106"/>
      <c r="D120" s="106"/>
      <c r="E120" s="46">
        <v>1</v>
      </c>
      <c r="F120" s="47"/>
      <c r="G120" s="49"/>
      <c r="H120" s="49">
        <v>1</v>
      </c>
      <c r="I120" s="46">
        <v>1</v>
      </c>
      <c r="J120" s="47"/>
      <c r="K120" s="49"/>
      <c r="L120" s="49">
        <v>1</v>
      </c>
      <c r="M120" s="46"/>
      <c r="N120" s="47">
        <v>1</v>
      </c>
      <c r="O120" s="49">
        <v>1</v>
      </c>
      <c r="P120" s="49"/>
      <c r="Q120" s="46">
        <v>1</v>
      </c>
      <c r="R120" s="47"/>
      <c r="S120" s="49">
        <v>1</v>
      </c>
      <c r="T120" s="49"/>
      <c r="U120" s="68"/>
      <c r="V120" s="69">
        <v>1</v>
      </c>
      <c r="W120" s="49">
        <v>1</v>
      </c>
      <c r="X120" s="49"/>
      <c r="Y120" s="46"/>
      <c r="Z120" s="47">
        <v>1</v>
      </c>
      <c r="AA120" s="49">
        <v>1</v>
      </c>
      <c r="AB120" s="49"/>
      <c r="AC120" s="46">
        <v>1</v>
      </c>
      <c r="AD120" s="47"/>
      <c r="AE120" s="49">
        <v>1</v>
      </c>
      <c r="AF120" s="47"/>
      <c r="AG120" s="46">
        <v>1</v>
      </c>
      <c r="AH120" s="47"/>
    </row>
    <row r="121" spans="1:34" s="26" customFormat="1">
      <c r="A121" s="51"/>
      <c r="B121" s="52"/>
      <c r="C121" s="52"/>
      <c r="D121" s="53" t="s">
        <v>51</v>
      </c>
      <c r="E121" s="51">
        <f>SUM(E111:E120)</f>
        <v>4</v>
      </c>
      <c r="F121" s="53">
        <f t="shared" ref="F121:AH121" si="176">SUM(F111:F120)</f>
        <v>5</v>
      </c>
      <c r="G121" s="52">
        <f t="shared" si="176"/>
        <v>2</v>
      </c>
      <c r="H121" s="52">
        <f t="shared" si="176"/>
        <v>8</v>
      </c>
      <c r="I121" s="51">
        <f t="shared" si="176"/>
        <v>7</v>
      </c>
      <c r="J121" s="53">
        <f t="shared" si="176"/>
        <v>4</v>
      </c>
      <c r="K121" s="52">
        <f t="shared" si="176"/>
        <v>0</v>
      </c>
      <c r="L121" s="52">
        <f t="shared" si="176"/>
        <v>10</v>
      </c>
      <c r="M121" s="51">
        <f t="shared" si="176"/>
        <v>2</v>
      </c>
      <c r="N121" s="53">
        <f t="shared" si="176"/>
        <v>8</v>
      </c>
      <c r="O121" s="52">
        <f t="shared" si="176"/>
        <v>7</v>
      </c>
      <c r="P121" s="52">
        <f t="shared" si="176"/>
        <v>3</v>
      </c>
      <c r="Q121" s="51">
        <f t="shared" si="176"/>
        <v>9</v>
      </c>
      <c r="R121" s="53">
        <f t="shared" si="176"/>
        <v>2</v>
      </c>
      <c r="S121" s="52">
        <f t="shared" si="176"/>
        <v>7</v>
      </c>
      <c r="T121" s="52">
        <f t="shared" si="176"/>
        <v>4</v>
      </c>
      <c r="U121" s="51">
        <f t="shared" si="176"/>
        <v>5</v>
      </c>
      <c r="V121" s="53">
        <f t="shared" si="176"/>
        <v>5</v>
      </c>
      <c r="W121" s="52">
        <f t="shared" si="176"/>
        <v>2</v>
      </c>
      <c r="X121" s="52">
        <f t="shared" si="176"/>
        <v>8</v>
      </c>
      <c r="Y121" s="51">
        <f t="shared" si="176"/>
        <v>5</v>
      </c>
      <c r="Z121" s="53">
        <f t="shared" si="176"/>
        <v>5</v>
      </c>
      <c r="AA121" s="52">
        <f t="shared" si="176"/>
        <v>5</v>
      </c>
      <c r="AB121" s="52">
        <f t="shared" si="176"/>
        <v>5</v>
      </c>
      <c r="AC121" s="51">
        <f t="shared" si="176"/>
        <v>5</v>
      </c>
      <c r="AD121" s="53">
        <f t="shared" si="176"/>
        <v>5</v>
      </c>
      <c r="AE121" s="51">
        <f t="shared" si="176"/>
        <v>7</v>
      </c>
      <c r="AF121" s="53">
        <f t="shared" si="176"/>
        <v>3</v>
      </c>
      <c r="AG121" s="51">
        <f t="shared" si="176"/>
        <v>9</v>
      </c>
      <c r="AH121" s="53">
        <f t="shared" si="176"/>
        <v>1</v>
      </c>
    </row>
    <row r="122" spans="1:34" s="27" customFormat="1" ht="16.5" thickBot="1">
      <c r="A122" s="65"/>
      <c r="B122" s="81">
        <v>10</v>
      </c>
      <c r="C122" s="82">
        <v>1</v>
      </c>
      <c r="D122" s="89"/>
      <c r="E122" s="31">
        <f>E121*$C122/$B122</f>
        <v>0.4</v>
      </c>
      <c r="F122" s="32">
        <f>$C122-E122</f>
        <v>0.6</v>
      </c>
      <c r="G122" s="33">
        <f t="shared" ref="G122" si="177">G121*$C122/$B122</f>
        <v>0.2</v>
      </c>
      <c r="H122" s="33">
        <f t="shared" ref="H122" si="178">$C122-G122</f>
        <v>0.8</v>
      </c>
      <c r="I122" s="31">
        <f t="shared" ref="I122" si="179">I121*$C122/$B122</f>
        <v>0.7</v>
      </c>
      <c r="J122" s="32">
        <f t="shared" ref="J122" si="180">$C122-I122</f>
        <v>0.30000000000000004</v>
      </c>
      <c r="K122" s="33">
        <f t="shared" ref="K122" si="181">K121*$C122/$B122</f>
        <v>0</v>
      </c>
      <c r="L122" s="33">
        <f t="shared" ref="L122" si="182">$C122-K122</f>
        <v>1</v>
      </c>
      <c r="M122" s="31">
        <f t="shared" ref="M122" si="183">M121*$C122/$B122</f>
        <v>0.2</v>
      </c>
      <c r="N122" s="32">
        <f t="shared" ref="N122" si="184">$C122-M122</f>
        <v>0.8</v>
      </c>
      <c r="O122" s="33">
        <f t="shared" ref="O122" si="185">O121*$C122/$B122</f>
        <v>0.7</v>
      </c>
      <c r="P122" s="33">
        <f t="shared" ref="P122" si="186">$C122-O122</f>
        <v>0.30000000000000004</v>
      </c>
      <c r="Q122" s="31">
        <f t="shared" ref="Q122" si="187">Q121*$C122/$B122</f>
        <v>0.9</v>
      </c>
      <c r="R122" s="32">
        <f t="shared" ref="R122" si="188">$C122-Q122</f>
        <v>9.9999999999999978E-2</v>
      </c>
      <c r="S122" s="33">
        <f t="shared" ref="S122" si="189">S121*$C122/$B122</f>
        <v>0.7</v>
      </c>
      <c r="T122" s="33">
        <f t="shared" ref="T122" si="190">$C122-S122</f>
        <v>0.30000000000000004</v>
      </c>
      <c r="U122" s="31">
        <f t="shared" ref="U122" si="191">U121*$C122/$B122</f>
        <v>0.5</v>
      </c>
      <c r="V122" s="32">
        <f t="shared" ref="V122" si="192">$C122-U122</f>
        <v>0.5</v>
      </c>
      <c r="W122" s="33">
        <f t="shared" ref="W122" si="193">W121*$C122/$B122</f>
        <v>0.2</v>
      </c>
      <c r="X122" s="33">
        <f t="shared" ref="X122" si="194">$C122-W122</f>
        <v>0.8</v>
      </c>
      <c r="Y122" s="31">
        <f t="shared" ref="Y122" si="195">Y121*$C122/$B122</f>
        <v>0.5</v>
      </c>
      <c r="Z122" s="32">
        <f t="shared" ref="Z122" si="196">$C122-Y122</f>
        <v>0.5</v>
      </c>
      <c r="AA122" s="33">
        <f t="shared" ref="AA122" si="197">AA121*$C122/$B122</f>
        <v>0.5</v>
      </c>
      <c r="AB122" s="33">
        <f t="shared" ref="AB122" si="198">$C122-AA122</f>
        <v>0.5</v>
      </c>
      <c r="AC122" s="31">
        <f t="shared" ref="AC122" si="199">AC121*$C122/$B122</f>
        <v>0.5</v>
      </c>
      <c r="AD122" s="32">
        <f t="shared" ref="AD122" si="200">$C122-AC122</f>
        <v>0.5</v>
      </c>
      <c r="AE122" s="33">
        <f t="shared" ref="AE122" si="201">AE121*$C122/$B122</f>
        <v>0.7</v>
      </c>
      <c r="AF122" s="33">
        <f t="shared" ref="AF122" si="202">$C122-AE122</f>
        <v>0.30000000000000004</v>
      </c>
      <c r="AG122" s="31">
        <f t="shared" ref="AG122" si="203">AG121*$C122/$B122</f>
        <v>0.9</v>
      </c>
      <c r="AH122" s="32">
        <f t="shared" ref="AH122" si="204">$C122-AG122</f>
        <v>9.9999999999999978E-2</v>
      </c>
    </row>
    <row r="123" spans="1:34" s="22" customForma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</row>
    <row r="124" spans="1:34" s="22" customFormat="1" ht="15.75" thickBo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</row>
    <row r="125" spans="1:34" s="8" customFormat="1" ht="18.75">
      <c r="A125" s="72">
        <v>8</v>
      </c>
      <c r="B125" s="116" t="s">
        <v>109</v>
      </c>
      <c r="C125" s="116"/>
      <c r="D125" s="116"/>
      <c r="E125" s="51"/>
      <c r="F125" s="53"/>
      <c r="G125" s="52"/>
      <c r="H125" s="52"/>
      <c r="I125" s="51"/>
      <c r="J125" s="53"/>
      <c r="K125" s="52"/>
      <c r="L125" s="52"/>
      <c r="M125" s="51"/>
      <c r="N125" s="53"/>
      <c r="O125" s="52"/>
      <c r="P125" s="52"/>
      <c r="Q125" s="51"/>
      <c r="R125" s="53"/>
      <c r="S125" s="52"/>
      <c r="T125" s="52"/>
      <c r="U125" s="51"/>
      <c r="V125" s="53"/>
      <c r="W125" s="52"/>
      <c r="X125" s="52"/>
      <c r="Y125" s="51"/>
      <c r="Z125" s="53"/>
      <c r="AA125" s="52"/>
      <c r="AB125" s="52"/>
      <c r="AC125" s="51"/>
      <c r="AD125" s="53"/>
      <c r="AE125" s="52"/>
      <c r="AF125" s="53"/>
      <c r="AG125" s="51"/>
      <c r="AH125" s="53"/>
    </row>
    <row r="126" spans="1:34" s="22" customFormat="1" ht="17.25">
      <c r="A126" s="48"/>
      <c r="B126" s="106"/>
      <c r="C126" s="106"/>
      <c r="D126" s="106"/>
      <c r="E126" s="73"/>
      <c r="F126" s="74"/>
      <c r="G126" s="75"/>
      <c r="H126" s="75"/>
      <c r="I126" s="73"/>
      <c r="J126" s="74"/>
      <c r="K126" s="75"/>
      <c r="L126" s="75"/>
      <c r="M126" s="73"/>
      <c r="N126" s="74"/>
      <c r="O126" s="75"/>
      <c r="P126" s="75"/>
      <c r="Q126" s="73"/>
      <c r="R126" s="74"/>
      <c r="S126" s="75"/>
      <c r="T126" s="75"/>
      <c r="U126" s="73"/>
      <c r="V126" s="74"/>
      <c r="W126" s="75"/>
      <c r="X126" s="75"/>
      <c r="Y126" s="73"/>
      <c r="Z126" s="74"/>
      <c r="AA126" s="75"/>
      <c r="AB126" s="75"/>
      <c r="AC126" s="73"/>
      <c r="AD126" s="74"/>
      <c r="AE126" s="75"/>
      <c r="AF126" s="74"/>
      <c r="AG126" s="73"/>
      <c r="AH126" s="74"/>
    </row>
    <row r="127" spans="1:34" s="22" customFormat="1" ht="17.25">
      <c r="A127" s="48">
        <v>1</v>
      </c>
      <c r="B127" s="106" t="s">
        <v>133</v>
      </c>
      <c r="C127" s="106"/>
      <c r="D127" s="106"/>
      <c r="E127" s="73"/>
      <c r="F127" s="74">
        <v>1</v>
      </c>
      <c r="G127" s="75"/>
      <c r="H127" s="75">
        <v>1</v>
      </c>
      <c r="I127" s="73">
        <v>1</v>
      </c>
      <c r="J127" s="74"/>
      <c r="K127" s="75"/>
      <c r="L127" s="75">
        <v>1</v>
      </c>
      <c r="M127" s="73">
        <v>1</v>
      </c>
      <c r="N127" s="74"/>
      <c r="O127" s="75">
        <v>1</v>
      </c>
      <c r="P127" s="75"/>
      <c r="Q127" s="73">
        <v>1</v>
      </c>
      <c r="R127" s="74"/>
      <c r="S127" s="75">
        <v>1</v>
      </c>
      <c r="T127" s="75"/>
      <c r="U127" s="73"/>
      <c r="V127" s="74">
        <v>1</v>
      </c>
      <c r="W127" s="75"/>
      <c r="X127" s="75">
        <v>1</v>
      </c>
      <c r="Y127" s="73">
        <v>1</v>
      </c>
      <c r="Z127" s="74"/>
      <c r="AA127" s="75">
        <v>1</v>
      </c>
      <c r="AB127" s="75"/>
      <c r="AC127" s="73">
        <v>1</v>
      </c>
      <c r="AD127" s="74"/>
      <c r="AE127" s="75">
        <v>1</v>
      </c>
      <c r="AF127" s="74"/>
      <c r="AG127" s="73">
        <v>1</v>
      </c>
      <c r="AH127" s="74"/>
    </row>
    <row r="128" spans="1:34" s="22" customFormat="1" ht="17.25">
      <c r="A128" s="48">
        <v>2</v>
      </c>
      <c r="B128" s="106" t="s">
        <v>110</v>
      </c>
      <c r="C128" s="106"/>
      <c r="D128" s="106"/>
      <c r="E128" s="73">
        <v>1</v>
      </c>
      <c r="F128" s="74"/>
      <c r="G128" s="75"/>
      <c r="H128" s="75">
        <v>1</v>
      </c>
      <c r="I128" s="73">
        <v>1</v>
      </c>
      <c r="J128" s="74"/>
      <c r="K128" s="75"/>
      <c r="L128" s="75">
        <v>1</v>
      </c>
      <c r="M128" s="73">
        <v>1</v>
      </c>
      <c r="N128" s="74"/>
      <c r="O128" s="75">
        <v>1</v>
      </c>
      <c r="P128" s="75"/>
      <c r="Q128" s="73">
        <v>1</v>
      </c>
      <c r="R128" s="74"/>
      <c r="S128" s="75"/>
      <c r="T128" s="75">
        <v>1</v>
      </c>
      <c r="U128" s="73">
        <v>1</v>
      </c>
      <c r="V128" s="74"/>
      <c r="W128" s="75">
        <v>1</v>
      </c>
      <c r="X128" s="75"/>
      <c r="Y128" s="73">
        <v>1</v>
      </c>
      <c r="Z128" s="74"/>
      <c r="AA128" s="75"/>
      <c r="AB128" s="75">
        <v>1</v>
      </c>
      <c r="AC128" s="73"/>
      <c r="AD128" s="74">
        <v>1</v>
      </c>
      <c r="AE128" s="75">
        <v>1</v>
      </c>
      <c r="AF128" s="74"/>
      <c r="AG128" s="73">
        <v>1</v>
      </c>
      <c r="AH128" s="74"/>
    </row>
    <row r="129" spans="1:34" s="22" customFormat="1" ht="17.25">
      <c r="A129" s="48">
        <v>3</v>
      </c>
      <c r="B129" s="106" t="s">
        <v>111</v>
      </c>
      <c r="C129" s="106"/>
      <c r="D129" s="106"/>
      <c r="E129" s="73">
        <v>1</v>
      </c>
      <c r="F129" s="74"/>
      <c r="G129" s="75">
        <v>1</v>
      </c>
      <c r="H129" s="75"/>
      <c r="I129" s="73"/>
      <c r="J129" s="74">
        <v>1</v>
      </c>
      <c r="K129" s="75"/>
      <c r="L129" s="75">
        <v>1</v>
      </c>
      <c r="M129" s="73">
        <v>1</v>
      </c>
      <c r="N129" s="74"/>
      <c r="O129" s="75">
        <v>1</v>
      </c>
      <c r="P129" s="75"/>
      <c r="Q129" s="73">
        <v>1</v>
      </c>
      <c r="R129" s="74">
        <v>1</v>
      </c>
      <c r="S129" s="75">
        <v>1</v>
      </c>
      <c r="T129" s="75"/>
      <c r="U129" s="73">
        <v>1</v>
      </c>
      <c r="V129" s="74"/>
      <c r="W129" s="75"/>
      <c r="X129" s="75">
        <v>1</v>
      </c>
      <c r="Y129" s="73">
        <v>1</v>
      </c>
      <c r="Z129" s="74"/>
      <c r="AA129" s="75">
        <v>1</v>
      </c>
      <c r="AB129" s="75"/>
      <c r="AC129" s="73"/>
      <c r="AD129" s="74">
        <v>1</v>
      </c>
      <c r="AE129" s="75">
        <v>1</v>
      </c>
      <c r="AF129" s="74"/>
      <c r="AG129" s="73">
        <v>1</v>
      </c>
      <c r="AH129" s="74"/>
    </row>
    <row r="130" spans="1:34" s="22" customFormat="1" ht="17.25">
      <c r="A130" s="48">
        <v>4</v>
      </c>
      <c r="B130" s="106" t="s">
        <v>112</v>
      </c>
      <c r="C130" s="106"/>
      <c r="D130" s="106"/>
      <c r="E130" s="73"/>
      <c r="F130" s="74">
        <v>1</v>
      </c>
      <c r="G130" s="75">
        <v>1</v>
      </c>
      <c r="H130" s="75"/>
      <c r="I130" s="73">
        <v>1</v>
      </c>
      <c r="J130" s="74"/>
      <c r="K130" s="75"/>
      <c r="L130" s="75">
        <v>1</v>
      </c>
      <c r="M130" s="73"/>
      <c r="N130" s="74">
        <v>1</v>
      </c>
      <c r="O130" s="75"/>
      <c r="P130" s="75">
        <v>1</v>
      </c>
      <c r="Q130" s="73">
        <v>1</v>
      </c>
      <c r="R130" s="74"/>
      <c r="S130" s="75">
        <v>1</v>
      </c>
      <c r="T130" s="75"/>
      <c r="U130" s="73"/>
      <c r="V130" s="74">
        <v>1</v>
      </c>
      <c r="W130" s="75">
        <v>1</v>
      </c>
      <c r="X130" s="75"/>
      <c r="Y130" s="73"/>
      <c r="Z130" s="74">
        <v>1</v>
      </c>
      <c r="AA130" s="75"/>
      <c r="AB130" s="75">
        <v>1</v>
      </c>
      <c r="AC130" s="73">
        <v>1</v>
      </c>
      <c r="AD130" s="74"/>
      <c r="AE130" s="75"/>
      <c r="AF130" s="74">
        <v>1</v>
      </c>
      <c r="AG130" s="73">
        <v>1</v>
      </c>
      <c r="AH130" s="74"/>
    </row>
    <row r="131" spans="1:34" s="22" customFormat="1" ht="17.25">
      <c r="A131" s="48">
        <v>5</v>
      </c>
      <c r="B131" s="106" t="s">
        <v>113</v>
      </c>
      <c r="C131" s="106"/>
      <c r="D131" s="106"/>
      <c r="E131" s="73">
        <v>1</v>
      </c>
      <c r="F131" s="74"/>
      <c r="G131" s="75">
        <v>1</v>
      </c>
      <c r="H131" s="75"/>
      <c r="I131" s="73"/>
      <c r="J131" s="74">
        <v>1</v>
      </c>
      <c r="K131" s="75"/>
      <c r="L131" s="75">
        <v>1</v>
      </c>
      <c r="M131" s="73">
        <v>1</v>
      </c>
      <c r="N131" s="74"/>
      <c r="O131" s="75">
        <v>1</v>
      </c>
      <c r="P131" s="75"/>
      <c r="Q131" s="73">
        <v>1</v>
      </c>
      <c r="R131" s="74"/>
      <c r="S131" s="75">
        <v>1</v>
      </c>
      <c r="T131" s="75"/>
      <c r="U131" s="73">
        <v>1</v>
      </c>
      <c r="V131" s="74"/>
      <c r="W131" s="75">
        <v>1</v>
      </c>
      <c r="X131" s="75"/>
      <c r="Y131" s="73">
        <v>1</v>
      </c>
      <c r="Z131" s="74"/>
      <c r="AA131" s="75">
        <v>1</v>
      </c>
      <c r="AB131" s="75"/>
      <c r="AC131" s="73"/>
      <c r="AD131" s="74">
        <v>1</v>
      </c>
      <c r="AE131" s="75">
        <v>1</v>
      </c>
      <c r="AF131" s="74"/>
      <c r="AG131" s="73">
        <v>1</v>
      </c>
      <c r="AH131" s="74"/>
    </row>
    <row r="132" spans="1:34" s="22" customFormat="1" ht="17.25">
      <c r="A132" s="48">
        <v>6</v>
      </c>
      <c r="B132" s="106" t="s">
        <v>114</v>
      </c>
      <c r="C132" s="106"/>
      <c r="D132" s="106"/>
      <c r="E132" s="73">
        <v>1</v>
      </c>
      <c r="F132" s="74"/>
      <c r="G132" s="75">
        <v>1</v>
      </c>
      <c r="H132" s="75"/>
      <c r="I132" s="73"/>
      <c r="J132" s="74">
        <v>1</v>
      </c>
      <c r="K132" s="75"/>
      <c r="L132" s="75">
        <v>1</v>
      </c>
      <c r="M132" s="73"/>
      <c r="N132" s="74">
        <v>1</v>
      </c>
      <c r="O132" s="75">
        <v>1</v>
      </c>
      <c r="P132" s="75"/>
      <c r="Q132" s="73">
        <v>1</v>
      </c>
      <c r="R132" s="74"/>
      <c r="S132" s="75">
        <v>1</v>
      </c>
      <c r="T132" s="75"/>
      <c r="U132" s="73">
        <v>1</v>
      </c>
      <c r="V132" s="74"/>
      <c r="W132" s="75"/>
      <c r="X132" s="75">
        <v>1</v>
      </c>
      <c r="Y132" s="73">
        <v>1</v>
      </c>
      <c r="Z132" s="74"/>
      <c r="AA132" s="75">
        <v>1</v>
      </c>
      <c r="AB132" s="75"/>
      <c r="AC132" s="73"/>
      <c r="AD132" s="74">
        <v>1</v>
      </c>
      <c r="AE132" s="75">
        <v>1</v>
      </c>
      <c r="AF132" s="74"/>
      <c r="AG132" s="73">
        <v>1</v>
      </c>
      <c r="AH132" s="74"/>
    </row>
    <row r="133" spans="1:34" s="22" customFormat="1" ht="17.25">
      <c r="A133" s="48">
        <v>7</v>
      </c>
      <c r="B133" s="106" t="s">
        <v>115</v>
      </c>
      <c r="C133" s="106"/>
      <c r="D133" s="106"/>
      <c r="E133" s="73"/>
      <c r="F133" s="74">
        <v>1</v>
      </c>
      <c r="G133" s="75"/>
      <c r="H133" s="75">
        <v>1</v>
      </c>
      <c r="I133" s="73"/>
      <c r="J133" s="74">
        <v>1</v>
      </c>
      <c r="K133" s="75"/>
      <c r="L133" s="75">
        <v>1</v>
      </c>
      <c r="M133" s="73">
        <v>1</v>
      </c>
      <c r="N133" s="74"/>
      <c r="O133" s="75">
        <v>1</v>
      </c>
      <c r="P133" s="75"/>
      <c r="Q133" s="73">
        <v>1</v>
      </c>
      <c r="R133" s="74"/>
      <c r="S133" s="75"/>
      <c r="T133" s="75">
        <v>1</v>
      </c>
      <c r="U133" s="73"/>
      <c r="V133" s="74">
        <v>1</v>
      </c>
      <c r="W133" s="75"/>
      <c r="X133" s="75">
        <v>1</v>
      </c>
      <c r="Y133" s="73"/>
      <c r="Z133" s="74">
        <v>1</v>
      </c>
      <c r="AA133" s="75">
        <v>1</v>
      </c>
      <c r="AB133" s="75"/>
      <c r="AC133" s="73">
        <v>1</v>
      </c>
      <c r="AD133" s="74"/>
      <c r="AE133" s="75">
        <v>1</v>
      </c>
      <c r="AF133" s="74"/>
      <c r="AG133" s="73">
        <v>1</v>
      </c>
      <c r="AH133" s="74"/>
    </row>
    <row r="134" spans="1:34" s="22" customFormat="1" ht="17.25">
      <c r="A134" s="48">
        <v>8</v>
      </c>
      <c r="B134" s="106" t="s">
        <v>116</v>
      </c>
      <c r="C134" s="106"/>
      <c r="D134" s="106"/>
      <c r="E134" s="73"/>
      <c r="F134" s="74"/>
      <c r="G134" s="75"/>
      <c r="H134" s="75"/>
      <c r="I134" s="73"/>
      <c r="J134" s="74"/>
      <c r="K134" s="75"/>
      <c r="L134" s="75"/>
      <c r="M134" s="73"/>
      <c r="N134" s="74"/>
      <c r="O134" s="75"/>
      <c r="P134" s="75"/>
      <c r="Q134" s="73"/>
      <c r="R134" s="74"/>
      <c r="S134" s="75"/>
      <c r="T134" s="75"/>
      <c r="U134" s="73"/>
      <c r="V134" s="74"/>
      <c r="W134" s="75"/>
      <c r="X134" s="75"/>
      <c r="Y134" s="73"/>
      <c r="Z134" s="74"/>
      <c r="AA134" s="75"/>
      <c r="AB134" s="75"/>
      <c r="AC134" s="73"/>
      <c r="AD134" s="74"/>
      <c r="AE134" s="75"/>
      <c r="AF134" s="74"/>
      <c r="AG134" s="73"/>
      <c r="AH134" s="74"/>
    </row>
    <row r="135" spans="1:34" s="22" customFormat="1" ht="17.25">
      <c r="A135" s="48">
        <v>9</v>
      </c>
      <c r="B135" s="106" t="s">
        <v>117</v>
      </c>
      <c r="C135" s="106"/>
      <c r="D135" s="106"/>
      <c r="E135" s="73"/>
      <c r="F135" s="74">
        <v>1</v>
      </c>
      <c r="G135" s="75"/>
      <c r="H135" s="75">
        <v>1</v>
      </c>
      <c r="I135" s="73">
        <v>1</v>
      </c>
      <c r="J135" s="74"/>
      <c r="K135" s="75"/>
      <c r="L135" s="75">
        <v>1</v>
      </c>
      <c r="M135" s="73">
        <v>1</v>
      </c>
      <c r="N135" s="74"/>
      <c r="O135" s="75">
        <v>1</v>
      </c>
      <c r="P135" s="75"/>
      <c r="Q135" s="73">
        <v>1</v>
      </c>
      <c r="R135" s="74"/>
      <c r="S135" s="75">
        <v>1</v>
      </c>
      <c r="T135" s="75"/>
      <c r="U135" s="73"/>
      <c r="V135" s="74">
        <v>1</v>
      </c>
      <c r="W135" s="75">
        <v>1</v>
      </c>
      <c r="X135" s="75"/>
      <c r="Y135" s="73"/>
      <c r="Z135" s="74">
        <v>1</v>
      </c>
      <c r="AA135" s="75">
        <v>1</v>
      </c>
      <c r="AB135" s="75"/>
      <c r="AC135" s="73">
        <v>1</v>
      </c>
      <c r="AD135" s="74"/>
      <c r="AE135" s="75"/>
      <c r="AF135" s="74">
        <v>1</v>
      </c>
      <c r="AG135" s="73">
        <v>1</v>
      </c>
      <c r="AH135" s="74"/>
    </row>
    <row r="136" spans="1:34" s="22" customFormat="1" ht="17.25">
      <c r="A136" s="48">
        <v>10</v>
      </c>
      <c r="B136" s="106" t="s">
        <v>118</v>
      </c>
      <c r="C136" s="106"/>
      <c r="D136" s="106"/>
      <c r="E136" s="73">
        <v>1</v>
      </c>
      <c r="F136" s="74"/>
      <c r="G136" s="75">
        <v>1</v>
      </c>
      <c r="H136" s="75"/>
      <c r="I136" s="73"/>
      <c r="J136" s="74">
        <v>1</v>
      </c>
      <c r="K136" s="75"/>
      <c r="L136" s="75">
        <v>1</v>
      </c>
      <c r="M136" s="73"/>
      <c r="N136" s="74">
        <v>1</v>
      </c>
      <c r="O136" s="75">
        <v>1</v>
      </c>
      <c r="P136" s="75"/>
      <c r="Q136" s="73">
        <v>1</v>
      </c>
      <c r="R136" s="74"/>
      <c r="S136" s="75">
        <v>1</v>
      </c>
      <c r="T136" s="75"/>
      <c r="U136" s="73">
        <v>1</v>
      </c>
      <c r="V136" s="74"/>
      <c r="W136" s="75"/>
      <c r="X136" s="75">
        <v>1</v>
      </c>
      <c r="Y136" s="73"/>
      <c r="Z136" s="74">
        <v>1</v>
      </c>
      <c r="AA136" s="75"/>
      <c r="AB136" s="75">
        <v>1</v>
      </c>
      <c r="AC136" s="73">
        <v>1</v>
      </c>
      <c r="AD136" s="74"/>
      <c r="AE136" s="75"/>
      <c r="AF136" s="74">
        <v>1</v>
      </c>
      <c r="AG136" s="73"/>
      <c r="AH136" s="74">
        <v>1</v>
      </c>
    </row>
    <row r="137" spans="1:34" s="22" customFormat="1" ht="18" thickBot="1">
      <c r="A137" s="48">
        <v>11</v>
      </c>
      <c r="B137" s="106" t="s">
        <v>119</v>
      </c>
      <c r="C137" s="106"/>
      <c r="D137" s="106"/>
      <c r="E137" s="73"/>
      <c r="F137" s="74">
        <v>1</v>
      </c>
      <c r="G137" s="75"/>
      <c r="H137" s="75">
        <v>1</v>
      </c>
      <c r="I137" s="73">
        <v>1</v>
      </c>
      <c r="J137" s="74"/>
      <c r="K137" s="75"/>
      <c r="L137" s="75">
        <v>1</v>
      </c>
      <c r="M137" s="73"/>
      <c r="N137" s="74">
        <v>1</v>
      </c>
      <c r="O137" s="75">
        <v>1</v>
      </c>
      <c r="P137" s="75"/>
      <c r="Q137" s="73">
        <v>1</v>
      </c>
      <c r="R137" s="74"/>
      <c r="S137" s="75">
        <v>1</v>
      </c>
      <c r="T137" s="75"/>
      <c r="U137" s="73"/>
      <c r="V137" s="74">
        <v>1</v>
      </c>
      <c r="W137" s="75"/>
      <c r="X137" s="75">
        <v>1</v>
      </c>
      <c r="Y137" s="73"/>
      <c r="Z137" s="74">
        <v>1</v>
      </c>
      <c r="AA137" s="75">
        <v>1</v>
      </c>
      <c r="AB137" s="75"/>
      <c r="AC137" s="73"/>
      <c r="AD137" s="74">
        <v>1</v>
      </c>
      <c r="AE137" s="75"/>
      <c r="AF137" s="74">
        <v>1</v>
      </c>
      <c r="AG137" s="73">
        <v>1</v>
      </c>
      <c r="AH137" s="74"/>
    </row>
    <row r="138" spans="1:34" s="26" customFormat="1">
      <c r="A138" s="51"/>
      <c r="B138" s="52"/>
      <c r="C138" s="52"/>
      <c r="D138" s="53" t="s">
        <v>51</v>
      </c>
      <c r="E138" s="51">
        <f>SUM(E127:E137)</f>
        <v>5</v>
      </c>
      <c r="F138" s="53">
        <f t="shared" ref="F138:AH138" si="205">SUM(F127:F137)</f>
        <v>5</v>
      </c>
      <c r="G138" s="52">
        <f t="shared" si="205"/>
        <v>5</v>
      </c>
      <c r="H138" s="52">
        <f t="shared" si="205"/>
        <v>5</v>
      </c>
      <c r="I138" s="51">
        <f t="shared" si="205"/>
        <v>5</v>
      </c>
      <c r="J138" s="53">
        <f t="shared" si="205"/>
        <v>5</v>
      </c>
      <c r="K138" s="52">
        <f t="shared" si="205"/>
        <v>0</v>
      </c>
      <c r="L138" s="52">
        <f t="shared" si="205"/>
        <v>10</v>
      </c>
      <c r="M138" s="51">
        <f t="shared" si="205"/>
        <v>6</v>
      </c>
      <c r="N138" s="53">
        <f t="shared" si="205"/>
        <v>4</v>
      </c>
      <c r="O138" s="52">
        <f t="shared" si="205"/>
        <v>9</v>
      </c>
      <c r="P138" s="52">
        <f t="shared" si="205"/>
        <v>1</v>
      </c>
      <c r="Q138" s="51">
        <f t="shared" si="205"/>
        <v>10</v>
      </c>
      <c r="R138" s="53">
        <f t="shared" si="205"/>
        <v>1</v>
      </c>
      <c r="S138" s="52">
        <f t="shared" si="205"/>
        <v>8</v>
      </c>
      <c r="T138" s="52">
        <f t="shared" si="205"/>
        <v>2</v>
      </c>
      <c r="U138" s="51">
        <f t="shared" si="205"/>
        <v>5</v>
      </c>
      <c r="V138" s="53">
        <f t="shared" si="205"/>
        <v>5</v>
      </c>
      <c r="W138" s="52">
        <f t="shared" si="205"/>
        <v>4</v>
      </c>
      <c r="X138" s="52">
        <f t="shared" si="205"/>
        <v>6</v>
      </c>
      <c r="Y138" s="51">
        <f t="shared" si="205"/>
        <v>5</v>
      </c>
      <c r="Z138" s="53">
        <f t="shared" si="205"/>
        <v>5</v>
      </c>
      <c r="AA138" s="52">
        <f t="shared" si="205"/>
        <v>7</v>
      </c>
      <c r="AB138" s="52">
        <f t="shared" si="205"/>
        <v>3</v>
      </c>
      <c r="AC138" s="51">
        <f t="shared" si="205"/>
        <v>5</v>
      </c>
      <c r="AD138" s="53">
        <f t="shared" si="205"/>
        <v>5</v>
      </c>
      <c r="AE138" s="52">
        <f t="shared" si="205"/>
        <v>6</v>
      </c>
      <c r="AF138" s="52">
        <f t="shared" si="205"/>
        <v>4</v>
      </c>
      <c r="AG138" s="51">
        <f t="shared" si="205"/>
        <v>9</v>
      </c>
      <c r="AH138" s="53">
        <f t="shared" si="205"/>
        <v>1</v>
      </c>
    </row>
    <row r="139" spans="1:34" s="26" customFormat="1" ht="15.75" thickBot="1">
      <c r="A139" s="83"/>
      <c r="B139" s="84">
        <v>10</v>
      </c>
      <c r="C139" s="85">
        <v>1</v>
      </c>
      <c r="D139" s="86"/>
      <c r="E139" s="77">
        <f>E138*$C139/$B139</f>
        <v>0.5</v>
      </c>
      <c r="F139" s="78">
        <f>$C139-E139</f>
        <v>0.5</v>
      </c>
      <c r="G139" s="76">
        <f t="shared" ref="G139" si="206">G138*$C139/$B139</f>
        <v>0.5</v>
      </c>
      <c r="H139" s="76">
        <f t="shared" ref="H139" si="207">$C139-G139</f>
        <v>0.5</v>
      </c>
      <c r="I139" s="77">
        <f t="shared" ref="I139" si="208">I138*$C139/$B139</f>
        <v>0.5</v>
      </c>
      <c r="J139" s="78">
        <f t="shared" ref="J139" si="209">$C139-I139</f>
        <v>0.5</v>
      </c>
      <c r="K139" s="76">
        <f t="shared" ref="K139" si="210">K138*$C139/$B139</f>
        <v>0</v>
      </c>
      <c r="L139" s="76">
        <f t="shared" ref="L139" si="211">$C139-K139</f>
        <v>1</v>
      </c>
      <c r="M139" s="77">
        <f t="shared" ref="M139" si="212">M138*$C139/$B139</f>
        <v>0.6</v>
      </c>
      <c r="N139" s="78">
        <f t="shared" ref="N139" si="213">$C139-M139</f>
        <v>0.4</v>
      </c>
      <c r="O139" s="76">
        <f t="shared" ref="O139" si="214">O138*$C139/$B139</f>
        <v>0.9</v>
      </c>
      <c r="P139" s="76">
        <f t="shared" ref="P139" si="215">$C139-O139</f>
        <v>9.9999999999999978E-2</v>
      </c>
      <c r="Q139" s="77">
        <f t="shared" ref="Q139" si="216">Q138*$C139/$B139</f>
        <v>1</v>
      </c>
      <c r="R139" s="78">
        <f t="shared" ref="R139" si="217">$C139-Q139</f>
        <v>0</v>
      </c>
      <c r="S139" s="76">
        <f t="shared" ref="S139" si="218">S138*$C139/$B139</f>
        <v>0.8</v>
      </c>
      <c r="T139" s="76">
        <f t="shared" ref="T139" si="219">$C139-S139</f>
        <v>0.19999999999999996</v>
      </c>
      <c r="U139" s="77">
        <f t="shared" ref="U139" si="220">U138*$C139/$B139</f>
        <v>0.5</v>
      </c>
      <c r="V139" s="78">
        <f t="shared" ref="V139" si="221">$C139-U139</f>
        <v>0.5</v>
      </c>
      <c r="W139" s="76">
        <f t="shared" ref="W139" si="222">W138*$C139/$B139</f>
        <v>0.4</v>
      </c>
      <c r="X139" s="76">
        <f t="shared" ref="X139" si="223">$C139-W139</f>
        <v>0.6</v>
      </c>
      <c r="Y139" s="77">
        <f t="shared" ref="Y139" si="224">Y138*$C139/$B139</f>
        <v>0.5</v>
      </c>
      <c r="Z139" s="78">
        <f t="shared" ref="Z139" si="225">$C139-Y139</f>
        <v>0.5</v>
      </c>
      <c r="AA139" s="76">
        <f t="shared" ref="AA139" si="226">AA138*$C139/$B139</f>
        <v>0.7</v>
      </c>
      <c r="AB139" s="76">
        <f t="shared" ref="AB139" si="227">$C139-AA139</f>
        <v>0.30000000000000004</v>
      </c>
      <c r="AC139" s="77">
        <f t="shared" ref="AC139" si="228">AC138*$C139/$B139</f>
        <v>0.5</v>
      </c>
      <c r="AD139" s="78">
        <f t="shared" ref="AD139" si="229">$C139-AC139</f>
        <v>0.5</v>
      </c>
      <c r="AE139" s="76">
        <f t="shared" ref="AE139" si="230">AE138*$C139/$B139</f>
        <v>0.6</v>
      </c>
      <c r="AF139" s="76">
        <f t="shared" ref="AF139" si="231">$C139-AE139</f>
        <v>0.4</v>
      </c>
      <c r="AG139" s="77">
        <f t="shared" ref="AG139" si="232">AG138*$C139/$B139</f>
        <v>0.9</v>
      </c>
      <c r="AH139" s="78">
        <f t="shared" ref="AH139" si="233">$C139-AG139</f>
        <v>9.9999999999999978E-2</v>
      </c>
    </row>
    <row r="140" spans="1:34" s="22" customForma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</row>
    <row r="141" spans="1:34" s="22" customFormat="1" ht="15.75" thickBo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</row>
    <row r="142" spans="1:34" s="26" customFormat="1" ht="15.75">
      <c r="A142" s="118" t="s">
        <v>134</v>
      </c>
      <c r="B142" s="119"/>
      <c r="C142" s="119"/>
      <c r="D142" s="120"/>
      <c r="E142" s="28">
        <f>E29+E46+E60+E73+E93+E105+E121+E138</f>
        <v>17</v>
      </c>
      <c r="F142" s="29">
        <f>F29+F46+F60+F73+F93+F105+F121+F138</f>
        <v>59</v>
      </c>
      <c r="G142" s="30">
        <f t="shared" ref="G142:AH142" si="234">G29+G46+G60+G73+G93+G105+G121+G138</f>
        <v>12</v>
      </c>
      <c r="H142" s="30">
        <f t="shared" si="234"/>
        <v>65</v>
      </c>
      <c r="I142" s="28">
        <f t="shared" si="234"/>
        <v>48</v>
      </c>
      <c r="J142" s="29">
        <f t="shared" si="234"/>
        <v>30</v>
      </c>
      <c r="K142" s="30">
        <f t="shared" si="234"/>
        <v>0</v>
      </c>
      <c r="L142" s="30">
        <f t="shared" si="234"/>
        <v>76</v>
      </c>
      <c r="M142" s="28">
        <f t="shared" si="234"/>
        <v>32</v>
      </c>
      <c r="N142" s="29">
        <f t="shared" si="234"/>
        <v>47</v>
      </c>
      <c r="O142" s="30">
        <f t="shared" si="234"/>
        <v>65</v>
      </c>
      <c r="P142" s="30">
        <f t="shared" si="234"/>
        <v>11</v>
      </c>
      <c r="Q142" s="28">
        <f t="shared" si="234"/>
        <v>65</v>
      </c>
      <c r="R142" s="29">
        <f t="shared" si="234"/>
        <v>15</v>
      </c>
      <c r="S142" s="30">
        <f t="shared" si="234"/>
        <v>64</v>
      </c>
      <c r="T142" s="30">
        <f t="shared" si="234"/>
        <v>14</v>
      </c>
      <c r="U142" s="28">
        <f t="shared" si="234"/>
        <v>43</v>
      </c>
      <c r="V142" s="29">
        <f t="shared" si="234"/>
        <v>35</v>
      </c>
      <c r="W142" s="30">
        <f t="shared" si="234"/>
        <v>18</v>
      </c>
      <c r="X142" s="30">
        <f t="shared" si="234"/>
        <v>59</v>
      </c>
      <c r="Y142" s="28">
        <f t="shared" si="234"/>
        <v>31</v>
      </c>
      <c r="Z142" s="29">
        <f t="shared" si="234"/>
        <v>46</v>
      </c>
      <c r="AA142" s="30">
        <f t="shared" si="234"/>
        <v>39</v>
      </c>
      <c r="AB142" s="30">
        <f t="shared" si="234"/>
        <v>38</v>
      </c>
      <c r="AC142" s="28">
        <f t="shared" si="234"/>
        <v>38</v>
      </c>
      <c r="AD142" s="29">
        <f t="shared" si="234"/>
        <v>36</v>
      </c>
      <c r="AE142" s="30">
        <f t="shared" si="234"/>
        <v>31</v>
      </c>
      <c r="AF142" s="30">
        <f t="shared" si="234"/>
        <v>46</v>
      </c>
      <c r="AG142" s="28">
        <f t="shared" si="234"/>
        <v>73</v>
      </c>
      <c r="AH142" s="29">
        <f t="shared" si="234"/>
        <v>4</v>
      </c>
    </row>
    <row r="143" spans="1:34" s="26" customFormat="1" ht="16.5" thickBot="1">
      <c r="A143" s="80"/>
      <c r="B143" s="81">
        <v>77</v>
      </c>
      <c r="C143" s="82">
        <v>1</v>
      </c>
      <c r="D143" s="79"/>
      <c r="E143" s="31">
        <f>E142*$C143/$B143</f>
        <v>0.22077922077922077</v>
      </c>
      <c r="F143" s="32">
        <f>$C143-E143</f>
        <v>0.77922077922077926</v>
      </c>
      <c r="G143" s="33">
        <f t="shared" ref="G143" si="235">G142*$C143/$B143</f>
        <v>0.15584415584415584</v>
      </c>
      <c r="H143" s="33">
        <f t="shared" ref="H143" si="236">$C143-G143</f>
        <v>0.8441558441558441</v>
      </c>
      <c r="I143" s="31">
        <f t="shared" ref="I143" si="237">I142*$C143/$B143</f>
        <v>0.62337662337662336</v>
      </c>
      <c r="J143" s="32">
        <f t="shared" ref="J143" si="238">$C143-I143</f>
        <v>0.37662337662337664</v>
      </c>
      <c r="K143" s="33">
        <f t="shared" ref="K143" si="239">K142*$C143/$B143</f>
        <v>0</v>
      </c>
      <c r="L143" s="33">
        <f t="shared" ref="L143" si="240">$C143-K143</f>
        <v>1</v>
      </c>
      <c r="M143" s="31">
        <f t="shared" ref="M143" si="241">M142*$C143/$B143</f>
        <v>0.41558441558441561</v>
      </c>
      <c r="N143" s="32">
        <f t="shared" ref="N143" si="242">$C143-M143</f>
        <v>0.58441558441558439</v>
      </c>
      <c r="O143" s="33">
        <f t="shared" ref="O143" si="243">O142*$C143/$B143</f>
        <v>0.8441558441558441</v>
      </c>
      <c r="P143" s="33">
        <f t="shared" ref="P143" si="244">$C143-O143</f>
        <v>0.1558441558441559</v>
      </c>
      <c r="Q143" s="31">
        <f t="shared" ref="Q143" si="245">Q142*$C143/$B143</f>
        <v>0.8441558441558441</v>
      </c>
      <c r="R143" s="32">
        <f t="shared" ref="R143" si="246">$C143-Q143</f>
        <v>0.1558441558441559</v>
      </c>
      <c r="S143" s="33">
        <f t="shared" ref="S143" si="247">S142*$C143/$B143</f>
        <v>0.83116883116883122</v>
      </c>
      <c r="T143" s="33">
        <f t="shared" ref="T143" si="248">$C143-S143</f>
        <v>0.16883116883116878</v>
      </c>
      <c r="U143" s="31">
        <f t="shared" ref="U143" si="249">U142*$C143/$B143</f>
        <v>0.55844155844155841</v>
      </c>
      <c r="V143" s="32">
        <f t="shared" ref="V143" si="250">$C143-U143</f>
        <v>0.44155844155844159</v>
      </c>
      <c r="W143" s="33">
        <f t="shared" ref="W143" si="251">W142*$C143/$B143</f>
        <v>0.23376623376623376</v>
      </c>
      <c r="X143" s="33">
        <f t="shared" ref="X143" si="252">$C143-W143</f>
        <v>0.76623376623376627</v>
      </c>
      <c r="Y143" s="31">
        <f t="shared" ref="Y143" si="253">Y142*$C143/$B143</f>
        <v>0.40259740259740262</v>
      </c>
      <c r="Z143" s="32">
        <f t="shared" ref="Z143" si="254">$C143-Y143</f>
        <v>0.59740259740259738</v>
      </c>
      <c r="AA143" s="33">
        <f t="shared" ref="AA143" si="255">AA142*$C143/$B143</f>
        <v>0.50649350649350644</v>
      </c>
      <c r="AB143" s="33">
        <f t="shared" ref="AB143" si="256">$C143-AA143</f>
        <v>0.49350649350649356</v>
      </c>
      <c r="AC143" s="31">
        <f t="shared" ref="AC143" si="257">AC142*$C143/$B143</f>
        <v>0.4935064935064935</v>
      </c>
      <c r="AD143" s="32">
        <f t="shared" ref="AD143" si="258">$C143-AC143</f>
        <v>0.50649350649350655</v>
      </c>
      <c r="AE143" s="33">
        <f t="shared" ref="AE143" si="259">AE142*$C143/$B143</f>
        <v>0.40259740259740262</v>
      </c>
      <c r="AF143" s="33">
        <f t="shared" ref="AF143" si="260">$C143-AE143</f>
        <v>0.59740259740259738</v>
      </c>
      <c r="AG143" s="31">
        <f t="shared" ref="AG143" si="261">AG142*$C143/$B143</f>
        <v>0.94805194805194803</v>
      </c>
      <c r="AH143" s="32">
        <f t="shared" ref="AH143" si="262">$C143-AG143</f>
        <v>5.1948051948051965E-2</v>
      </c>
    </row>
    <row r="150" spans="1:4">
      <c r="A150" s="117"/>
      <c r="B150" s="117"/>
      <c r="C150" s="117"/>
      <c r="D150" s="117"/>
    </row>
  </sheetData>
  <mergeCells count="135">
    <mergeCell ref="A150:D150"/>
    <mergeCell ref="B137:D137"/>
    <mergeCell ref="A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99:D99"/>
    <mergeCell ref="B100:D100"/>
    <mergeCell ref="B101:D101"/>
    <mergeCell ref="B102:D102"/>
    <mergeCell ref="B103:D103"/>
    <mergeCell ref="B104:D104"/>
    <mergeCell ref="B89:D89"/>
    <mergeCell ref="B90:D90"/>
    <mergeCell ref="B91:D91"/>
    <mergeCell ref="B92:D92"/>
    <mergeCell ref="B97:D97"/>
    <mergeCell ref="B98:D98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67:D67"/>
    <mergeCell ref="B68:D68"/>
    <mergeCell ref="B69:D69"/>
    <mergeCell ref="B70:D70"/>
    <mergeCell ref="B71:D71"/>
    <mergeCell ref="B72:D72"/>
    <mergeCell ref="B57:D57"/>
    <mergeCell ref="B58:D58"/>
    <mergeCell ref="B59:D59"/>
    <mergeCell ref="B64:D64"/>
    <mergeCell ref="B65:D65"/>
    <mergeCell ref="B66:D66"/>
    <mergeCell ref="B51:D51"/>
    <mergeCell ref="B52:D52"/>
    <mergeCell ref="B53:D53"/>
    <mergeCell ref="B54:D54"/>
    <mergeCell ref="B55:D55"/>
    <mergeCell ref="B56:D56"/>
    <mergeCell ref="B41:D41"/>
    <mergeCell ref="B42:D42"/>
    <mergeCell ref="B43:D43"/>
    <mergeCell ref="B44:D44"/>
    <mergeCell ref="B45:D45"/>
    <mergeCell ref="B50:D50"/>
    <mergeCell ref="B35:D35"/>
    <mergeCell ref="B36:D36"/>
    <mergeCell ref="B37:D37"/>
    <mergeCell ref="B38:D38"/>
    <mergeCell ref="B39:D39"/>
    <mergeCell ref="B40:D40"/>
    <mergeCell ref="B25:D25"/>
    <mergeCell ref="B26:D26"/>
    <mergeCell ref="B27:D27"/>
    <mergeCell ref="B28:D28"/>
    <mergeCell ref="B33:D33"/>
    <mergeCell ref="B34:D34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AE6:AF6"/>
    <mergeCell ref="AG6:AH6"/>
    <mergeCell ref="B8:D8"/>
    <mergeCell ref="B9:D9"/>
    <mergeCell ref="B11:D11"/>
    <mergeCell ref="B12:D12"/>
    <mergeCell ref="S6:T6"/>
    <mergeCell ref="U6:V6"/>
    <mergeCell ref="W6:X6"/>
    <mergeCell ref="Y6:Z6"/>
    <mergeCell ref="AA6:AB6"/>
    <mergeCell ref="AC6:AD6"/>
    <mergeCell ref="AA2:AH2"/>
    <mergeCell ref="E3:AB3"/>
    <mergeCell ref="AC5:AD5"/>
    <mergeCell ref="AE5:AF5"/>
    <mergeCell ref="AG5:AH5"/>
    <mergeCell ref="E6:F6"/>
    <mergeCell ref="G6:H6"/>
    <mergeCell ref="I6:J6"/>
    <mergeCell ref="K6:L6"/>
    <mergeCell ref="M6:N6"/>
    <mergeCell ref="O6:P6"/>
    <mergeCell ref="Q6:R6"/>
    <mergeCell ref="Q5:R5"/>
    <mergeCell ref="S5:T5"/>
    <mergeCell ref="U5:V5"/>
    <mergeCell ref="W5:X5"/>
    <mergeCell ref="Y5:Z5"/>
    <mergeCell ref="AA5:AB5"/>
    <mergeCell ref="E5:F5"/>
    <mergeCell ref="G5:H5"/>
    <mergeCell ref="I5:J5"/>
    <mergeCell ref="K5:L5"/>
    <mergeCell ref="M5:N5"/>
    <mergeCell ref="O5:P5"/>
  </mergeCells>
  <pageMargins left="0" right="0" top="0" bottom="0" header="0" footer="0"/>
  <pageSetup paperSize="9" scale="49" orientation="landscape" r:id="rId1"/>
  <rowBreaks count="2" manualBreakCount="2">
    <brk id="49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101"/>
  <sheetViews>
    <sheetView tabSelected="1" topLeftCell="A79" zoomScale="90" zoomScaleNormal="90" workbookViewId="0">
      <selection activeCell="AH64" sqref="AH64"/>
    </sheetView>
  </sheetViews>
  <sheetFormatPr defaultRowHeight="15"/>
  <cols>
    <col min="1" max="1" width="5" customWidth="1"/>
    <col min="4" max="4" width="9.140625" customWidth="1"/>
    <col min="5" max="34" width="7.28515625" customWidth="1"/>
  </cols>
  <sheetData>
    <row r="1" spans="1:20">
      <c r="A1" s="117"/>
      <c r="B1" s="117"/>
      <c r="C1" s="117"/>
      <c r="D1" s="117"/>
    </row>
    <row r="2" spans="1:20" ht="15.75">
      <c r="A2" s="122"/>
      <c r="B2" s="122"/>
      <c r="C2" s="123"/>
      <c r="D2" s="123"/>
    </row>
    <row r="6" spans="1:20" ht="18.75">
      <c r="E6" s="121" t="s">
        <v>120</v>
      </c>
      <c r="F6" s="121"/>
      <c r="S6" s="121" t="s">
        <v>121</v>
      </c>
      <c r="T6" s="121"/>
    </row>
    <row r="7" spans="1:20">
      <c r="E7" t="s">
        <v>32</v>
      </c>
      <c r="F7" s="6">
        <v>0.71</v>
      </c>
      <c r="S7" t="s">
        <v>32</v>
      </c>
      <c r="T7" s="6">
        <v>0.65</v>
      </c>
    </row>
    <row r="8" spans="1:20">
      <c r="E8" t="s">
        <v>52</v>
      </c>
      <c r="F8" s="6">
        <v>0.4</v>
      </c>
      <c r="S8" t="s">
        <v>52</v>
      </c>
      <c r="T8" s="6">
        <v>0.6</v>
      </c>
    </row>
    <row r="9" spans="1:20">
      <c r="E9" t="s">
        <v>63</v>
      </c>
      <c r="F9" s="6">
        <v>0.83</v>
      </c>
      <c r="S9" t="s">
        <v>63</v>
      </c>
      <c r="T9" s="6">
        <v>0.33</v>
      </c>
    </row>
    <row r="10" spans="1:20">
      <c r="E10" t="s">
        <v>71</v>
      </c>
      <c r="F10" s="6">
        <v>0.6</v>
      </c>
      <c r="S10" t="s">
        <v>71</v>
      </c>
      <c r="T10" s="6">
        <v>0.2</v>
      </c>
    </row>
    <row r="11" spans="1:20">
      <c r="E11" t="s">
        <v>79</v>
      </c>
      <c r="F11" s="6">
        <v>0.46</v>
      </c>
      <c r="S11" t="s">
        <v>79</v>
      </c>
      <c r="T11" s="6">
        <v>0.62</v>
      </c>
    </row>
    <row r="12" spans="1:20">
      <c r="E12" t="s">
        <v>92</v>
      </c>
      <c r="F12" s="6">
        <v>0.5</v>
      </c>
      <c r="S12" t="s">
        <v>92</v>
      </c>
      <c r="T12" s="6">
        <v>0.83</v>
      </c>
    </row>
    <row r="13" spans="1:20">
      <c r="E13" t="s">
        <v>98</v>
      </c>
      <c r="F13" s="6">
        <v>0.8</v>
      </c>
      <c r="S13" t="s">
        <v>98</v>
      </c>
      <c r="T13" s="6">
        <v>0.5</v>
      </c>
    </row>
    <row r="14" spans="1:20">
      <c r="E14" t="s">
        <v>109</v>
      </c>
      <c r="F14" s="6">
        <v>0.57999999999999996</v>
      </c>
      <c r="S14" t="s">
        <v>109</v>
      </c>
      <c r="T14" s="6">
        <v>0.56000000000000005</v>
      </c>
    </row>
    <row r="29" spans="5:21" ht="18.75">
      <c r="E29" s="121" t="s">
        <v>122</v>
      </c>
      <c r="F29" s="121"/>
      <c r="S29" s="121" t="s">
        <v>123</v>
      </c>
      <c r="T29" s="121"/>
    </row>
    <row r="30" spans="5:21">
      <c r="E30" t="s">
        <v>32</v>
      </c>
      <c r="F30" s="6">
        <v>0.76</v>
      </c>
      <c r="S30" t="s">
        <v>32</v>
      </c>
      <c r="T30" s="6">
        <v>0.28999999999999998</v>
      </c>
    </row>
    <row r="31" spans="5:21">
      <c r="E31" t="s">
        <v>52</v>
      </c>
      <c r="F31" s="6">
        <v>0.8</v>
      </c>
      <c r="S31" t="s">
        <v>52</v>
      </c>
      <c r="T31" s="6">
        <v>0.4</v>
      </c>
    </row>
    <row r="32" spans="5:21">
      <c r="E32" t="s">
        <v>63</v>
      </c>
      <c r="F32" s="6">
        <v>1</v>
      </c>
      <c r="S32" t="s">
        <v>63</v>
      </c>
      <c r="T32" s="6"/>
      <c r="U32" s="6">
        <v>0</v>
      </c>
    </row>
    <row r="33" spans="5:20">
      <c r="E33" t="s">
        <v>71</v>
      </c>
      <c r="F33" s="6">
        <v>0.8</v>
      </c>
      <c r="S33" t="s">
        <v>71</v>
      </c>
      <c r="T33" s="6">
        <v>0.2</v>
      </c>
    </row>
    <row r="34" spans="5:20">
      <c r="E34" t="s">
        <v>79</v>
      </c>
      <c r="F34" s="6">
        <v>0.77</v>
      </c>
      <c r="S34" t="s">
        <v>79</v>
      </c>
      <c r="T34" s="6">
        <v>0.46</v>
      </c>
    </row>
    <row r="35" spans="5:20">
      <c r="E35" t="s">
        <v>92</v>
      </c>
      <c r="F35" s="6">
        <v>0.67</v>
      </c>
      <c r="S35" t="s">
        <v>92</v>
      </c>
      <c r="T35" s="6">
        <v>0.83</v>
      </c>
    </row>
    <row r="36" spans="5:20">
      <c r="E36" t="s">
        <v>98</v>
      </c>
      <c r="F36" s="6">
        <v>0.8</v>
      </c>
      <c r="S36" t="s">
        <v>98</v>
      </c>
      <c r="T36" s="6">
        <v>0.5</v>
      </c>
    </row>
    <row r="37" spans="5:20">
      <c r="E37" t="s">
        <v>109</v>
      </c>
      <c r="F37" s="6">
        <v>0.66</v>
      </c>
      <c r="S37" t="s">
        <v>109</v>
      </c>
      <c r="T37" s="6">
        <v>0.5</v>
      </c>
    </row>
    <row r="60" spans="5:21" ht="18.75">
      <c r="E60" s="121" t="s">
        <v>124</v>
      </c>
      <c r="F60" s="121"/>
      <c r="S60" s="121" t="s">
        <v>125</v>
      </c>
      <c r="T60" s="121"/>
    </row>
    <row r="61" spans="5:21">
      <c r="E61" t="s">
        <v>32</v>
      </c>
      <c r="F61" s="6">
        <v>0.53</v>
      </c>
      <c r="S61" t="s">
        <v>32</v>
      </c>
      <c r="T61" s="6">
        <v>0.53</v>
      </c>
    </row>
    <row r="62" spans="5:21">
      <c r="E62" t="s">
        <v>52</v>
      </c>
      <c r="F62" s="6">
        <v>0.5</v>
      </c>
      <c r="S62" t="s">
        <v>52</v>
      </c>
      <c r="T62" s="6">
        <v>0.6</v>
      </c>
    </row>
    <row r="63" spans="5:21">
      <c r="E63" t="s">
        <v>63</v>
      </c>
      <c r="F63" s="6">
        <v>0.67</v>
      </c>
      <c r="S63" t="s">
        <v>63</v>
      </c>
      <c r="T63" s="6">
        <v>0.5</v>
      </c>
    </row>
    <row r="64" spans="5:21">
      <c r="E64" t="s">
        <v>71</v>
      </c>
      <c r="F64" s="6">
        <v>0.2</v>
      </c>
      <c r="S64" t="s">
        <v>71</v>
      </c>
      <c r="T64" s="6"/>
      <c r="U64" s="6">
        <v>0</v>
      </c>
    </row>
    <row r="65" spans="5:20">
      <c r="E65" t="s">
        <v>79</v>
      </c>
      <c r="F65" s="6">
        <v>0.62</v>
      </c>
      <c r="S65" t="s">
        <v>79</v>
      </c>
      <c r="T65" s="6">
        <v>0.62</v>
      </c>
    </row>
    <row r="66" spans="5:20">
      <c r="E66" t="s">
        <v>92</v>
      </c>
      <c r="F66" s="6">
        <v>0.5</v>
      </c>
      <c r="S66" t="s">
        <v>92</v>
      </c>
      <c r="T66" s="6">
        <v>0.5</v>
      </c>
    </row>
    <row r="67" spans="5:20">
      <c r="E67" t="s">
        <v>98</v>
      </c>
      <c r="F67" s="6">
        <v>0.5</v>
      </c>
      <c r="S67" t="s">
        <v>98</v>
      </c>
      <c r="T67" s="6">
        <v>0.5</v>
      </c>
    </row>
    <row r="68" spans="5:20">
      <c r="E68" t="s">
        <v>109</v>
      </c>
      <c r="F68" s="6">
        <v>0.3</v>
      </c>
      <c r="S68" t="s">
        <v>109</v>
      </c>
      <c r="T68" s="6">
        <v>0.5</v>
      </c>
    </row>
    <row r="93" spans="5:6" ht="18.75">
      <c r="E93" s="121" t="s">
        <v>126</v>
      </c>
      <c r="F93" s="121"/>
    </row>
    <row r="94" spans="5:6">
      <c r="E94" t="s">
        <v>32</v>
      </c>
      <c r="F94" s="6">
        <v>0.24</v>
      </c>
    </row>
    <row r="95" spans="5:6">
      <c r="E95" t="s">
        <v>52</v>
      </c>
      <c r="F95" s="6">
        <v>0.4</v>
      </c>
    </row>
    <row r="96" spans="5:6">
      <c r="E96" t="s">
        <v>63</v>
      </c>
      <c r="F96" s="6">
        <v>0.17</v>
      </c>
    </row>
    <row r="97" spans="5:7">
      <c r="E97" t="s">
        <v>71</v>
      </c>
      <c r="F97" s="6"/>
      <c r="G97" s="6">
        <v>0</v>
      </c>
    </row>
    <row r="98" spans="5:7">
      <c r="E98" t="s">
        <v>79</v>
      </c>
      <c r="F98" s="6">
        <v>0.54</v>
      </c>
    </row>
    <row r="99" spans="5:7">
      <c r="E99" t="s">
        <v>92</v>
      </c>
      <c r="F99" s="6">
        <v>0.33</v>
      </c>
    </row>
    <row r="100" spans="5:7">
      <c r="E100" t="s">
        <v>98</v>
      </c>
      <c r="F100" s="6">
        <v>0.7</v>
      </c>
    </row>
    <row r="101" spans="5:7">
      <c r="E101" t="s">
        <v>109</v>
      </c>
      <c r="F101" s="6">
        <v>0.6</v>
      </c>
    </row>
  </sheetData>
  <mergeCells count="10">
    <mergeCell ref="A1:D1"/>
    <mergeCell ref="E60:F60"/>
    <mergeCell ref="S60:T60"/>
    <mergeCell ref="E93:F93"/>
    <mergeCell ref="A2:B2"/>
    <mergeCell ref="C2:D2"/>
    <mergeCell ref="E6:F6"/>
    <mergeCell ref="S6:T6"/>
    <mergeCell ref="E29:F29"/>
    <mergeCell ref="S29:T29"/>
  </mergeCells>
  <pageMargins left="0" right="0" top="0" bottom="0" header="0" footer="0"/>
  <pageSetup paperSize="9" scale="49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АНАЛИЗ ОПРОСНИКА</vt:lpstr>
      <vt:lpstr>Диаграммы</vt:lpstr>
      <vt:lpstr>'АНАЛИЗ ОПРОСНИКА'!Заголовки_для_печати</vt:lpstr>
      <vt:lpstr>'АНАЛИЗ ОПРОСНИКА'!Область_печати</vt:lpstr>
      <vt:lpstr>Диаграммы!Область_печати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Летникова Екатерина Игоревна</dc:creator>
  <cp:lastModifiedBy>Ольховая</cp:lastModifiedBy>
  <cp:lastPrinted>2020-12-07T10:07:29Z</cp:lastPrinted>
  <dcterms:created xsi:type="dcterms:W3CDTF">2020-11-10T13:55:20Z</dcterms:created>
  <dcterms:modified xsi:type="dcterms:W3CDTF">2021-01-22T12:23:19Z</dcterms:modified>
</cp:coreProperties>
</file>