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27795" windowHeight="11565" activeTab="1"/>
  </bookViews>
  <sheets>
    <sheet name="187 глава 2016" sheetId="5" r:id="rId1"/>
    <sheet name="187 глава 2017" sheetId="7" r:id="rId2"/>
    <sheet name="ФЗ на 2017 год" sheetId="8" r:id="rId3"/>
  </sheets>
  <definedNames>
    <definedName name="_xlnm._FilterDatabase" localSheetId="0" hidden="1">'187 глава 2016'!$A$6:$M$6</definedName>
    <definedName name="_xlnm._FilterDatabase" localSheetId="1" hidden="1">'187 глава 2017'!$A$6:$N$6</definedName>
    <definedName name="_xlnm.Print_Titles" localSheetId="0">'187 глава 2016'!$4:$6</definedName>
    <definedName name="_xlnm.Print_Titles" localSheetId="1">'187 глава 2017'!$4:$6</definedName>
    <definedName name="_xlnm.Print_Area" localSheetId="1">'187 глава 2017'!$A$1:$N$90</definedName>
  </definedNames>
  <calcPr calcId="145621"/>
</workbook>
</file>

<file path=xl/calcChain.xml><?xml version="1.0" encoding="utf-8"?>
<calcChain xmlns="http://schemas.openxmlformats.org/spreadsheetml/2006/main">
  <c r="B89" i="8" l="1"/>
  <c r="N7" i="7" l="1"/>
  <c r="N81" i="7"/>
  <c r="N82" i="7"/>
  <c r="N83" i="7"/>
  <c r="N84" i="7"/>
  <c r="N85" i="7"/>
  <c r="N86" i="7"/>
  <c r="N87" i="7"/>
  <c r="N88" i="7"/>
  <c r="N89" i="7"/>
  <c r="N90" i="7"/>
  <c r="N71" i="7"/>
  <c r="N72" i="7"/>
  <c r="N73" i="7"/>
  <c r="N74" i="7"/>
  <c r="N75" i="7"/>
  <c r="N76" i="7"/>
  <c r="N77" i="7"/>
  <c r="N78" i="7"/>
  <c r="N79" i="7"/>
  <c r="N80" i="7"/>
  <c r="N62" i="7"/>
  <c r="N63" i="7"/>
  <c r="N64" i="7"/>
  <c r="N65" i="7"/>
  <c r="N66" i="7"/>
  <c r="N67" i="7"/>
  <c r="N68" i="7"/>
  <c r="N69" i="7"/>
  <c r="N70" i="7"/>
  <c r="N44" i="7"/>
  <c r="N45" i="7"/>
  <c r="N46" i="7"/>
  <c r="N47" i="7"/>
  <c r="N48" i="7"/>
  <c r="N49" i="7"/>
  <c r="N50" i="7"/>
  <c r="N51" i="7"/>
  <c r="N52" i="7"/>
  <c r="N53" i="7"/>
  <c r="N54" i="7"/>
  <c r="N55" i="7"/>
  <c r="N56" i="7"/>
  <c r="N57" i="7"/>
  <c r="N58" i="7"/>
  <c r="N59" i="7"/>
  <c r="N60" i="7"/>
  <c r="N61" i="7"/>
  <c r="N40" i="7"/>
  <c r="N41" i="7"/>
  <c r="N42" i="7"/>
  <c r="N43" i="7"/>
  <c r="N32" i="7"/>
  <c r="N33" i="7"/>
  <c r="N34" i="7"/>
  <c r="N35" i="7"/>
  <c r="N36" i="7"/>
  <c r="N37" i="7"/>
  <c r="N38" i="7"/>
  <c r="N39" i="7"/>
  <c r="N26" i="7"/>
  <c r="N27" i="7"/>
  <c r="N28" i="7"/>
  <c r="N29" i="7"/>
  <c r="N30" i="7"/>
  <c r="N31" i="7"/>
  <c r="N16" i="7"/>
  <c r="N17" i="7"/>
  <c r="N18" i="7"/>
  <c r="N19" i="7"/>
  <c r="N20" i="7"/>
  <c r="N21" i="7"/>
  <c r="N22" i="7"/>
  <c r="N23" i="7"/>
  <c r="N24" i="7"/>
  <c r="N25" i="7"/>
  <c r="N9" i="7"/>
  <c r="N10" i="7"/>
  <c r="N11" i="7"/>
  <c r="N12" i="7"/>
  <c r="N13" i="7"/>
  <c r="N14" i="7"/>
  <c r="N15" i="7"/>
  <c r="N8" i="7"/>
  <c r="M9" i="7"/>
  <c r="M10" i="7"/>
  <c r="M11" i="7"/>
  <c r="M8" i="7"/>
  <c r="M7" i="7" l="1"/>
  <c r="M7" i="5" l="1"/>
</calcChain>
</file>

<file path=xl/sharedStrings.xml><?xml version="1.0" encoding="utf-8"?>
<sst xmlns="http://schemas.openxmlformats.org/spreadsheetml/2006/main" count="882" uniqueCount="394">
  <si>
    <t>код ГРБС</t>
  </si>
  <si>
    <t>раздел, подраздел</t>
  </si>
  <si>
    <t>целевая статья</t>
  </si>
  <si>
    <t>вид расходов</t>
  </si>
  <si>
    <t>Доведенные ЛБО до ГРБС</t>
  </si>
  <si>
    <t>Распределенные ЛБО ГРБС</t>
  </si>
  <si>
    <t>Наименование</t>
  </si>
  <si>
    <t>от</t>
  </si>
  <si>
    <t>№</t>
  </si>
  <si>
    <t>№ п/п</t>
  </si>
  <si>
    <t>18717010068062</t>
  </si>
  <si>
    <t>18717010080048</t>
  </si>
  <si>
    <t>18717001001028</t>
  </si>
  <si>
    <t>18717001020028</t>
  </si>
  <si>
    <t>18717009012042</t>
  </si>
  <si>
    <t>18717010062039</t>
  </si>
  <si>
    <t>18717010066030</t>
  </si>
  <si>
    <t>18716010030036</t>
  </si>
  <si>
    <t>18716010008318</t>
  </si>
  <si>
    <t>18716001003042</t>
  </si>
  <si>
    <t>18716009001040</t>
  </si>
  <si>
    <t>18716010049031</t>
  </si>
  <si>
    <t>18716009004038</t>
  </si>
  <si>
    <t>18716003001028</t>
  </si>
  <si>
    <t>18716007001035</t>
  </si>
  <si>
    <t>"О субвенциях на осуществление полномочий по первичному воинскому учету на территориях, где отсутствуют военные комиссариаты" (вместе с "Методикой распределения между субъектами Российской Федерации субвенций из федерального бюджета на осуществление полномочий по первичному воинскому учету на территориях, где отсутствуют военные комиссариаты", "Правилами предоставления из федерального бюджета бюджетам субъектов Российской Федерации субвенций на осуществление полномочий по первичному воинскому учету на территориях, где отсутствуют военные комиссариаты"</t>
  </si>
  <si>
    <t>ВСЕГО В 2017 ГОДУ</t>
  </si>
  <si>
    <t>ВСЕГО В 2016 ГОДУ</t>
  </si>
  <si>
    <t xml:space="preserve"> -</t>
  </si>
  <si>
    <t>0203</t>
  </si>
  <si>
    <t>№ реестровой записи в Реестре соглашений</t>
  </si>
  <si>
    <t>Наименование получателя бюджетных средств</t>
  </si>
  <si>
    <t>Департамент финансов, экономики и имущественных отношений Чукотского автономного округа</t>
  </si>
  <si>
    <t>Министерство финансов Республики Тыва</t>
  </si>
  <si>
    <t>Правительство Хабаровского края</t>
  </si>
  <si>
    <t>Министерство финансов Карачаево-Черкесской Республики</t>
  </si>
  <si>
    <t>Комитет правопорядка и безопасности Ленинградской области</t>
  </si>
  <si>
    <t>Правительство Республики Калмыкия
Министерство финансов Республики Калмыкия</t>
  </si>
  <si>
    <t>Министерство финансов Республики Дагестан
Правительство Республики Дагестан</t>
  </si>
  <si>
    <t>Министерство финансов Республики Калмыкия
Правительство Республики Калмыкия</t>
  </si>
  <si>
    <t>министерство финансов Тульской области</t>
  </si>
  <si>
    <t>Департамент финансов и бюджетной политики Белгородской области</t>
  </si>
  <si>
    <t>Сумма поставленных на учет бюджетных обязательств</t>
  </si>
  <si>
    <t>Реквизиты документа-основания</t>
  </si>
  <si>
    <t>Код бюджетной классификации</t>
  </si>
  <si>
    <t>18716010016694</t>
  </si>
  <si>
    <t>министерство финансов Амурской области</t>
  </si>
  <si>
    <t>18716010027041</t>
  </si>
  <si>
    <t>Правительство Новгородской области
департамент финансов Новгородской области</t>
  </si>
  <si>
    <t>18716010019055</t>
  </si>
  <si>
    <t>Финансовое управление Тамбовской области
Администрация Тамбовской области</t>
  </si>
  <si>
    <t>18716001008394</t>
  </si>
  <si>
    <t>комитет финансов Курской области
АДМИНИСТРАЦИЯ КУРСКОЙ ОБЛАСТИ</t>
  </si>
  <si>
    <t>18716010005056</t>
  </si>
  <si>
    <t>министерство финансов Магаданской области</t>
  </si>
  <si>
    <t>18716010028356</t>
  </si>
  <si>
    <t>Администрация Костромской области
Департамент финансов Костромской области</t>
  </si>
  <si>
    <t>18716012003145</t>
  </si>
  <si>
    <t>Правительство Ямало-Ненецкого автономного округа
департамент по взаимодействию с федеральными органами государственной власти и мировой юстиции Ямало-Ненецкого автономного округа</t>
  </si>
  <si>
    <t>18716010051408</t>
  </si>
  <si>
    <t>министерство финансов Иркутской области</t>
  </si>
  <si>
    <t>18716001006375</t>
  </si>
  <si>
    <t>министерство финансов Архангельской области
Правительство Архангельской области</t>
  </si>
  <si>
    <t>18716002003358</t>
  </si>
  <si>
    <t>Правительство Республики Мордовия
Министерство финансов Республики Мордовия</t>
  </si>
  <si>
    <t>18716010018418</t>
  </si>
  <si>
    <t>Министерство финансов Саратовской области
Правительство Саратовской области</t>
  </si>
  <si>
    <t>18716010031307</t>
  </si>
  <si>
    <t>Администрация Кемеровской области
главное финансовое управление Кемеровской области</t>
  </si>
  <si>
    <t>18716008001030</t>
  </si>
  <si>
    <t>Министерство специальных программ и по делам казачества Камчатского края
Правительство Камчатского края</t>
  </si>
  <si>
    <t>18716010042206</t>
  </si>
  <si>
    <t>Министерство финансов Оренбургской области
Правительство Оренбургской области</t>
  </si>
  <si>
    <t>18716010047154</t>
  </si>
  <si>
    <t>Правительство Московской области
Главное управление территориальной политики Московской области</t>
  </si>
  <si>
    <t>18716001015031</t>
  </si>
  <si>
    <t>Министерство финансов Чеченской Республики</t>
  </si>
  <si>
    <t>18716010021229</t>
  </si>
  <si>
    <t>Администрация Алтайского края
Комитет администрации Алтайского края по финансам, налоговой и кредитной политике</t>
  </si>
  <si>
    <t>18716009005039</t>
  </si>
  <si>
    <t>Министерство финансов Кировской области</t>
  </si>
  <si>
    <t>18716010013032</t>
  </si>
  <si>
    <t>Департамент финансов Томской области</t>
  </si>
  <si>
    <t>18716001014053</t>
  </si>
  <si>
    <t>Правительство Республики Коми
Министерство юстиции Республики Коми</t>
  </si>
  <si>
    <t>18716010052055</t>
  </si>
  <si>
    <t>Мобилизационное управление Орловской области
Аппарат Губернатора и Правительства Орловской области</t>
  </si>
  <si>
    <t>18716006001038</t>
  </si>
  <si>
    <t>Министерство финансов Республики Ингушетия
Правительство Республики Ингушетия</t>
  </si>
  <si>
    <t>18716010036218</t>
  </si>
  <si>
    <t>Министерство финансов Республики Карелия
Правительство Республики Карелия</t>
  </si>
  <si>
    <t>18716002001074</t>
  </si>
  <si>
    <t>Министерство финансов Республики Алтай</t>
  </si>
  <si>
    <t>18716010041134</t>
  </si>
  <si>
    <t>Министерство финансов Чувашской Республики</t>
  </si>
  <si>
    <t>18716010034061</t>
  </si>
  <si>
    <t>Государственное финансовое управление Псковской области
Администрация Псковской области</t>
  </si>
  <si>
    <t>18716004001420</t>
  </si>
  <si>
    <t>Администрация Краснодарского края</t>
  </si>
  <si>
    <t>18716010026075</t>
  </si>
  <si>
    <t>Министерство финансов и налоговой политики Новосибирской области
Правительство Новосибирской области</t>
  </si>
  <si>
    <t>18716010023040</t>
  </si>
  <si>
    <t>Министерство финансов Республики Северная Осетия-Алания</t>
  </si>
  <si>
    <t>18716001001046</t>
  </si>
  <si>
    <t>Финансовое управление Курганской области</t>
  </si>
  <si>
    <t>18716001009054</t>
  </si>
  <si>
    <t>Кабинет Министров Республики Адыгея
Комитет Республики Адыгея по взаимодействию с органами местного самоуправления</t>
  </si>
  <si>
    <t>18716010004052</t>
  </si>
  <si>
    <t>18716001011051</t>
  </si>
  <si>
    <t>Комитет гражданской защиты и социальной безопасности Вологодской области</t>
  </si>
  <si>
    <t>18716001012054</t>
  </si>
  <si>
    <t>министерство финансов Ставропольского края
Правительство Ставропольского края</t>
  </si>
  <si>
    <t>18716010037064</t>
  </si>
  <si>
    <t>Служба по мобилизационной подготовке и гражданской обороне Республики Крым
Совет министров Республики Крым</t>
  </si>
  <si>
    <t>18716010044052</t>
  </si>
  <si>
    <t>Администрация губернатора Пермского края</t>
  </si>
  <si>
    <t>18716010045054</t>
  </si>
  <si>
    <t>Министерство финансов Ульяновской области
Правительство Ульяновской области</t>
  </si>
  <si>
    <t>18716010053032</t>
  </si>
  <si>
    <t>Правительство Воронежской области
департамент финансов Воронежской области</t>
  </si>
  <si>
    <t>18716010025056</t>
  </si>
  <si>
    <t>Правительство Республики Марий Эл
Министерство финансов Республики Марий Эл</t>
  </si>
  <si>
    <t>18716010048032</t>
  </si>
  <si>
    <t>Правительство Ростовской области</t>
  </si>
  <si>
    <t>18716010014038</t>
  </si>
  <si>
    <t>Министерство финансов Республики Бурятия
Правительство Республики Бурятия</t>
  </si>
  <si>
    <t>18716012002044</t>
  </si>
  <si>
    <t>Правительство Мурманской области
Комитет по обеспечению безопасности населения Мурманской области</t>
  </si>
  <si>
    <t>18716010017053</t>
  </si>
  <si>
    <t>ДЕПАРТАМЕНТ ОБЩЕСТВЕННОЙ БЕЗОПАСНОСТИ СВЕРДЛОВСКОЙ ОБЛАСТИ
ПРАВИТЕЛЬСТВО СВЕРДЛОВСКОЙ ОБЛАСТИ</t>
  </si>
  <si>
    <t>18716010024044</t>
  </si>
  <si>
    <t>Министерство финансов Удмуртской Республики
Правительство Удмуртской Республики</t>
  </si>
  <si>
    <t>18716010007029</t>
  </si>
  <si>
    <t>Министерство финансов Кабардино-Балкарской Республики</t>
  </si>
  <si>
    <t>18716010033047</t>
  </si>
  <si>
    <t>Правительство Пензенской области
Министерство финансов Пензенской области</t>
  </si>
  <si>
    <t>18716010043054</t>
  </si>
  <si>
    <t>Главное управление региональной безопасности Тверской области</t>
  </si>
  <si>
    <t>18716010032038</t>
  </si>
  <si>
    <t>главное управление специальных мероприятий Тюменской области</t>
  </si>
  <si>
    <t>18716010046085</t>
  </si>
  <si>
    <t>Администрация Владимирской области
департамент финансов, бюджетной и налоговой политики администрации Владимирской области</t>
  </si>
  <si>
    <t>18716002004040</t>
  </si>
  <si>
    <t>Министерство финансов Калужской области
Правительство Калужской области</t>
  </si>
  <si>
    <t>18716001005036</t>
  </si>
  <si>
    <t>Государственный комитет Республики Башкортостан по делам юстиции</t>
  </si>
  <si>
    <t>18716010020042</t>
  </si>
  <si>
    <t>Главное управление по взаимодействию с правоохранительными и военными органами Челябинской области</t>
  </si>
  <si>
    <t>18716001002032</t>
  </si>
  <si>
    <t>департамент по координации правоохранительной деятельности, исполнения административного законодательства и обеспечения деятельности мировых судей Приморского края
Администрация Приморского края</t>
  </si>
  <si>
    <t>18716010006036</t>
  </si>
  <si>
    <t>Правительство Ханты-Мансийского автономного округа - Югры
Департамент финансов Ханты-Мансийского автономного округа - Югры</t>
  </si>
  <si>
    <t>18716002002038</t>
  </si>
  <si>
    <t>Департамент Смоленской области по внутренней политике</t>
  </si>
  <si>
    <t>18716010011034</t>
  </si>
  <si>
    <t>Правительство Москвы
Департамент региональной безопасности и противодействия коррупции города Москвы</t>
  </si>
  <si>
    <t>18716010040030</t>
  </si>
  <si>
    <t>Министерство финансов Республики Саха (Якутия)</t>
  </si>
  <si>
    <t>18716010010033</t>
  </si>
  <si>
    <t>Министерство финансов Республики Хакасия
Правительство Республики Хакасия</t>
  </si>
  <si>
    <t>18716010050028</t>
  </si>
  <si>
    <t>Министерство финансов Астраханской области</t>
  </si>
  <si>
    <t>18716001007034</t>
  </si>
  <si>
    <t>Администрация Волгоградской области
комитет финансов Волгоградской области</t>
  </si>
  <si>
    <t>18716010038034</t>
  </si>
  <si>
    <t>Министерство финансов Забайкальского края</t>
  </si>
  <si>
    <t>18716010039030</t>
  </si>
  <si>
    <t>Министерство по муниципальному развитию и внутренней политике Калининградской области
Правительство Калининградской области</t>
  </si>
  <si>
    <t>18716010022033</t>
  </si>
  <si>
    <t>Правительство Брянской области
администрация Губернатора Брянской области и Правительства Брянской области</t>
  </si>
  <si>
    <t>18716010029039</t>
  </si>
  <si>
    <t>Департамент финансов Ивановской области</t>
  </si>
  <si>
    <t>18716010009022</t>
  </si>
  <si>
    <t>министерство финансов Сахалинской области</t>
  </si>
  <si>
    <t>18716001010040</t>
  </si>
  <si>
    <t>Управление административных органов Липецкой области
Управление финансов Липецкой области</t>
  </si>
  <si>
    <t>18716010002031</t>
  </si>
  <si>
    <t>МИНИСТЕРСТВО ФИНАНСОВ НИЖЕГОРОДСКОЙ ОБЛАСТИ
МИНИСТЕРСТВО ФИНАНСОВ НИЖЕГОРОДСКОЙ ОБЛАСТИ</t>
  </si>
  <si>
    <t>18716009007028</t>
  </si>
  <si>
    <t>Правительство Самарской области
департамент по вопросам общественной безопасности Самарской области</t>
  </si>
  <si>
    <t>18716001004046</t>
  </si>
  <si>
    <t>Правительство Омской области
Министерство финансов Омской области</t>
  </si>
  <si>
    <t>18716010012034</t>
  </si>
  <si>
    <t>финансовое управление правительства Еврейской автономной области</t>
  </si>
  <si>
    <t>18716010015034</t>
  </si>
  <si>
    <t>Правительство Ярославской области
департамент региональной безопасности Ярославской области</t>
  </si>
  <si>
    <t>18716005001026</t>
  </si>
  <si>
    <t>Министерство финансов Республики Татарстан
Кабинет министров Республики Татарстан</t>
  </si>
  <si>
    <t>18716010003043</t>
  </si>
  <si>
    <t>Министерство финансов Красноярского края
Правительство Красноярского края</t>
  </si>
  <si>
    <t>18716009006022</t>
  </si>
  <si>
    <t>Аппарат Администрации Ненецкого автономного округа</t>
  </si>
  <si>
    <t>18716010035043</t>
  </si>
  <si>
    <t>министерство региональной безопасности и контроля Рязанской области
Правительство Рязанской области</t>
  </si>
  <si>
    <t>18716001013026</t>
  </si>
  <si>
    <t>Правительство Севастополя</t>
  </si>
  <si>
    <t>18717005002248</t>
  </si>
  <si>
    <t>18717010086063</t>
  </si>
  <si>
    <t>Совет министров Республики Крым
Служба по мобилизационной подготовке и гражданской обороне Республики Крым</t>
  </si>
  <si>
    <t>18717010092216</t>
  </si>
  <si>
    <t>Министерство финансов и налоговой политики Новосибирской области
Правительство Новосибирской области
Правительство Новосибирской области
Министерство финансов и налоговой политики Новосибирской области</t>
  </si>
  <si>
    <t>18717002005440</t>
  </si>
  <si>
    <t>18717010065036</t>
  </si>
  <si>
    <t>Аппарат Губернатора и Правительства Орловской области
Мобилизационное управление Орловской области</t>
  </si>
  <si>
    <t>18717010095490</t>
  </si>
  <si>
    <t>МИНИСТЕРСТВО ФИНАНСОВ ИРКУТСКОЙ ОБЛАСТИ</t>
  </si>
  <si>
    <t>18717001029374</t>
  </si>
  <si>
    <t>министерство финансов Архангельской области</t>
  </si>
  <si>
    <t>18717010077294</t>
  </si>
  <si>
    <t>Аппарат Губернатора и Правительства Оренбургской области
Правительство Оренбургской области</t>
  </si>
  <si>
    <t>18717010059058</t>
  </si>
  <si>
    <t>Правительство Ямало-Ненецкого автономного округа
 департамент по взаимодействию с федеральными органами государственной власти и мировой юстиции ЯНАО</t>
  </si>
  <si>
    <t>18717010069284</t>
  </si>
  <si>
    <t>Правительство Алтайского края
Министерство финансов Алтайского края
Министерство финансов Алтайского края
Правительство Алтайского края</t>
  </si>
  <si>
    <t>18717003000033</t>
  </si>
  <si>
    <t>Правительство Брянской области
ДЕПАРТАМЕНТ РЕГИОНАЛЬНОЙ БЕЗОПАСНОСТИ БРЯНСКОЙ ОБЛАСТИ</t>
  </si>
  <si>
    <t>18717010081322</t>
  </si>
  <si>
    <t>Правительство Новгородской области
департамент финансов Новгородской области
департамент финансов Новгородской области
Правительство Новгородской области</t>
  </si>
  <si>
    <t>18717010100304</t>
  </si>
  <si>
    <t>18717009009052</t>
  </si>
  <si>
    <t>18717010093052</t>
  </si>
  <si>
    <t>18717010071100</t>
  </si>
  <si>
    <t>Правительство Магаданской области
министерство финансов Магаданской области</t>
  </si>
  <si>
    <t>18717010073054</t>
  </si>
  <si>
    <t>Министерство финансов Республики Марий Эл
Правительство Республики Марий Эл</t>
  </si>
  <si>
    <t>18717009008030</t>
  </si>
  <si>
    <t>18717010089044</t>
  </si>
  <si>
    <t>18717008002072</t>
  </si>
  <si>
    <t>МИНИСТЕРСТВО ФИНАНСОВ СТАВРОПОЛЬСКОГО КРАЯ
ПРАВИТЕЛЬСТВО  СТАВРОПОЛЬСКОГО  КРАЯ</t>
  </si>
  <si>
    <t>18717010056040</t>
  </si>
  <si>
    <t>Министерство общественной безопасности Челябинской области</t>
  </si>
  <si>
    <t>18717010088036</t>
  </si>
  <si>
    <t>Департамент региональной безопасности и противодействия коррупции города Москвы
Правительство Москвы</t>
  </si>
  <si>
    <t>18717010061046</t>
  </si>
  <si>
    <t>18717001019046</t>
  </si>
  <si>
    <t>ПРАВИТЕЛЬСТВО КУРГАНСКОЙ ОБЛАСТИ
ФИНАНСОВОЕ УПРАВЛЕНИЕ КУРГАНСКОЙ ОБЛАСТИ</t>
  </si>
  <si>
    <t>18717010063052</t>
  </si>
  <si>
    <t>18717010084049</t>
  </si>
  <si>
    <t>18717010090034</t>
  </si>
  <si>
    <t>Правительство Камчатского края
Министерство специальных программ и по делам казачества Камчатского края</t>
  </si>
  <si>
    <t>18717001016044</t>
  </si>
  <si>
    <t>18717010079038</t>
  </si>
  <si>
    <t>18717010085096</t>
  </si>
  <si>
    <t>ПРАВИТЕЛЬСТВО РЕСПУБЛИКИ КАРЕЛИЯ
МИНИСТЕРСТВО ФИНАНСОВ РЕСПУБЛИКИ КАРЕЛИЯ</t>
  </si>
  <si>
    <t>18717002001039</t>
  </si>
  <si>
    <t>Министерство финансов Республики Ингушетия</t>
  </si>
  <si>
    <t>18717001025032</t>
  </si>
  <si>
    <t>ПРАВИТЕЛЬСТВО ОМСКОЙ ОБЛАСТИ
МИНИСТЕРСТВО ФИНАНСОВ ОМСКОЙ ОБЛАСТИ</t>
  </si>
  <si>
    <t>18717010104090</t>
  </si>
  <si>
    <t>Министерство территориальной безопасности Пермского края</t>
  </si>
  <si>
    <t>18717010054078</t>
  </si>
  <si>
    <t>18717010101040</t>
  </si>
  <si>
    <t>Государственное финансовое управление Псковской области</t>
  </si>
  <si>
    <t>18717001024030</t>
  </si>
  <si>
    <t>Департамент финансов Ханты-Мансийского автономного округа - Югры
Правительство Ханты-Мансийского автономного округа - Югры</t>
  </si>
  <si>
    <t>18717010094042</t>
  </si>
  <si>
    <t>18717010078048</t>
  </si>
  <si>
    <t>18717010098028</t>
  </si>
  <si>
    <t>18717001031060</t>
  </si>
  <si>
    <t>Управление административных органов  Липецкой области
Управление финансов Липецкой области</t>
  </si>
  <si>
    <t>18717001032027</t>
  </si>
  <si>
    <t>МИНИСТЕРСТВО ФИНАНСОВ ЧЕЧЕНСКОЙ РЕСПУБЛИКИ</t>
  </si>
  <si>
    <t>18717010096030</t>
  </si>
  <si>
    <t>18717010097038</t>
  </si>
  <si>
    <t>18717001022026</t>
  </si>
  <si>
    <t>департамент по координации правоохранительной деятельности, исполнения административного законодательства и обеспечения деятельности мировых судей Приморского края</t>
  </si>
  <si>
    <t>18717010067028</t>
  </si>
  <si>
    <t>18717010076037</t>
  </si>
  <si>
    <t>Министерство общественной безопасности Свердловской области</t>
  </si>
  <si>
    <t>18717001023038</t>
  </si>
  <si>
    <t>18717010075026</t>
  </si>
  <si>
    <t>18717010099026</t>
  </si>
  <si>
    <t>18717001017036</t>
  </si>
  <si>
    <t>18717001021030</t>
  </si>
  <si>
    <t>18717010103032</t>
  </si>
  <si>
    <t>Департамент финансов Воронежской области
Правительство Воронежской области</t>
  </si>
  <si>
    <t>18717001035030</t>
  </si>
  <si>
    <t>18717010072038</t>
  </si>
  <si>
    <t>Правительство Рязанской области
министерство региональной безопасности и контроля Рязанской области</t>
  </si>
  <si>
    <t>18717001030030</t>
  </si>
  <si>
    <t>Министерство юстиции Республики Коми
Правительство Республики Коми</t>
  </si>
  <si>
    <t>18717010058048</t>
  </si>
  <si>
    <t>18717010102034</t>
  </si>
  <si>
    <t>18717010064030</t>
  </si>
  <si>
    <t>Правительство Республики Бурятия
Министерство финансов Республики Бурятия</t>
  </si>
  <si>
    <t>18717010082030</t>
  </si>
  <si>
    <t>18717010070034</t>
  </si>
  <si>
    <t>департамент финансов, бюджетной и налоговой политики администрации Владимирской области
Администрация Владимирской области</t>
  </si>
  <si>
    <t>18717010083030</t>
  </si>
  <si>
    <t>18717010055029</t>
  </si>
  <si>
    <t>18717010060029</t>
  </si>
  <si>
    <t>18717001034036</t>
  </si>
  <si>
    <t>Администрация Волгоградской области
КОМИТЕТ ФИНАНСОВ ВОЛГОГРАДСКОЙ ОБЛАСТИ</t>
  </si>
  <si>
    <t>18717001027024</t>
  </si>
  <si>
    <t>18717009010040</t>
  </si>
  <si>
    <t>департамент по вопросам общественной безопасности Самарской области
Правительство Самарской области</t>
  </si>
  <si>
    <t>18717001028026</t>
  </si>
  <si>
    <t>18717001033020</t>
  </si>
  <si>
    <t>18717001018020</t>
  </si>
  <si>
    <t>18717012004022</t>
  </si>
  <si>
    <t>Правительство Мурманской области                                                                                                  Комитет по обеспечению безопасности населения Мурманской области</t>
  </si>
  <si>
    <t>18717010091051</t>
  </si>
  <si>
    <t>Министерство финансов Удмуртской Республики Правительство Удмуртской Республики</t>
  </si>
  <si>
    <t>Правительство Московской области                             Главное управление территориальной политики Московской области</t>
  </si>
  <si>
    <t>18717001026018</t>
  </si>
  <si>
    <t>18717010057464</t>
  </si>
  <si>
    <t>Информация о документах, послуживших в 2016 - 2017 году основаниями для учета территориальными органами Федерального казначейства бюджетных и денежных обязательств Министерства обороны Российской Федерации по перечислению субвенций в бюджеты субъектов Российской Федерации
(данные за 2016 год)</t>
  </si>
  <si>
    <t>Информация о документах, послуживших в 2016 - 2017 году основаниями для учета территориальными органами Федерального казначейства бюджетных и денежных обязательств Министерства обороны Российской Федерации по перечислению субвенций в бюджеты субъектов Российской Федерации
(данные за 2017 год)</t>
  </si>
  <si>
    <t>тыс. рублей</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</si>
  <si>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</si>
  <si>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</si>
  <si>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</si>
  <si>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</si>
  <si>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</si>
  <si>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</si>
  <si>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</si>
  <si>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</si>
  <si>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</si>
  <si>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</si>
  <si>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</si>
  <si>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</si>
  <si>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</si>
  <si>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</si>
  <si>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</si>
  <si>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</si>
  <si>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</si>
  <si>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</si>
  <si>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</si>
  <si>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</si>
  <si>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</si>
  <si>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</si>
  <si>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</si>
  <si>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</si>
  <si>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</si>
  <si>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</si>
  <si>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</si>
  <si>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</si>
  <si>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</si>
  <si>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</si>
  <si>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</si>
  <si>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</si>
  <si>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</si>
  <si>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</si>
  <si>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</si>
  <si>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</si>
  <si>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</si>
  <si>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</si>
  <si>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</si>
  <si>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</si>
  <si>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</si>
  <si>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</si>
  <si>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</si>
  <si>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</si>
  <si>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</si>
  <si>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</si>
  <si>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</si>
  <si>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</si>
  <si>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</si>
  <si>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</si>
  <si>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</si>
  <si>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</si>
  <si>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</si>
  <si>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</si>
  <si>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</si>
  <si>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</si>
  <si>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</si>
  <si>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</si>
  <si>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</si>
  <si>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</si>
  <si>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</si>
  <si>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</si>
  <si>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</si>
  <si>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</si>
  <si>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</si>
  <si>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</si>
  <si>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</si>
  <si>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</si>
  <si>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</si>
  <si>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</si>
  <si>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</si>
  <si>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</si>
  <si>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</si>
  <si>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</si>
  <si>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</si>
  <si>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</si>
  <si>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</si>
  <si>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город федерального значения Москва</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</si>
  <si>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</si>
  <si>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</si>
  <si>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</si>
  <si>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</si>
  <si>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</si>
  <si>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Расхождение между распределенными ЛБО ГРБС и поставленными в ТОФК на учет бюджетными обязательствами</t>
  </si>
  <si>
    <t>Приложение №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</si>
</sst>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b/>
      <sz val="14"/>
      <color theme="1"/>
      <name val="Times New Roman"/>
      <family val="1"/>
      <charset val="204"/>
    </font>
    <font>
      <sz val="12"/>
      <color indexed="8"/>
      <name val="Times New Roman"/>
      <family val="1"/>
      <charset val="204"/>
    </font>
    <font>
      <sz val="11"/>
      <color theme="1"/>
      <name val="Calibri"/>
      <family val="2"/>
      <charset val="204"/>
      <scheme val="minor"/>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43" fontId="8" fillId="0" borderId="0" applyFont="0" applyFill="0" applyBorder="0" applyAlignment="0" applyProtection="0"/>
  </cellStyleXfs>
  <cellXfs count="75">
    <xf numFmtId="0" fontId="0" fillId="0" borderId="0" xfId="0"/>
    <xf numFmtId="0" fontId="3" fillId="0" borderId="0" xfId="0" applyFont="1"/>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wrapText="1"/>
    </xf>
    <xf numFmtId="4" fontId="3" fillId="0" borderId="0" xfId="0" applyNumberFormat="1" applyFont="1"/>
    <xf numFmtId="1" fontId="3" fillId="0" borderId="1" xfId="0" applyNumberFormat="1" applyFont="1" applyFill="1" applyBorder="1" applyAlignment="1">
      <alignment horizontal="center" vertical="center"/>
    </xf>
    <xf numFmtId="1" fontId="3" fillId="0" borderId="1" xfId="0" quotePrefix="1"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 fontId="3" fillId="0" borderId="8" xfId="0" quotePrefix="1" applyNumberFormat="1" applyFont="1" applyFill="1" applyBorder="1" applyAlignment="1">
      <alignment horizontal="center" vertical="center"/>
    </xf>
    <xf numFmtId="0" fontId="3" fillId="0" borderId="8" xfId="0" applyFont="1" applyFill="1" applyBorder="1" applyAlignment="1">
      <alignment horizontal="center" vertical="center"/>
    </xf>
    <xf numFmtId="14" fontId="3" fillId="0" borderId="8"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4" fontId="3" fillId="0" borderId="6"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xf>
    <xf numFmtId="4" fontId="3" fillId="0" borderId="16" xfId="1" applyNumberFormat="1" applyFont="1" applyFill="1" applyBorder="1" applyAlignment="1">
      <alignment horizontal="center" vertical="center"/>
    </xf>
    <xf numFmtId="4" fontId="3" fillId="0" borderId="17" xfId="1" applyNumberFormat="1" applyFont="1" applyFill="1" applyBorder="1" applyAlignment="1">
      <alignment horizontal="center" vertical="center"/>
    </xf>
    <xf numFmtId="0" fontId="0" fillId="2" borderId="1" xfId="0" applyFill="1" applyBorder="1"/>
    <xf numFmtId="4" fontId="0" fillId="2" borderId="1" xfId="0" applyNumberFormat="1" applyFill="1" applyBorder="1"/>
    <xf numFmtId="43" fontId="0" fillId="0" borderId="0" xfId="1" applyFont="1"/>
    <xf numFmtId="43" fontId="0" fillId="0" borderId="1" xfId="1" applyFont="1" applyBorder="1"/>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xf numFmtId="49"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1" fillId="0" borderId="6" xfId="1" applyNumberFormat="1" applyFont="1" applyFill="1" applyBorder="1" applyAlignment="1">
      <alignment horizontal="center" vertical="center" wrapText="1"/>
    </xf>
    <xf numFmtId="0" fontId="4" fillId="0" borderId="0" xfId="0" applyFont="1" applyFill="1"/>
    <xf numFmtId="43" fontId="3" fillId="0" borderId="1" xfId="1" applyFont="1" applyFill="1" applyBorder="1" applyAlignment="1">
      <alignment horizontal="center" vertical="center"/>
    </xf>
    <xf numFmtId="2" fontId="3" fillId="0" borderId="1" xfId="0" applyNumberFormat="1" applyFont="1" applyFill="1" applyBorder="1"/>
    <xf numFmtId="43" fontId="3" fillId="0" borderId="8" xfId="1"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5" xfId="0" applyFont="1" applyFill="1" applyBorder="1" applyAlignment="1">
      <alignment horizontal="center" vertical="top" wrapText="1"/>
    </xf>
    <xf numFmtId="14" fontId="6" fillId="0" borderId="0" xfId="0" applyNumberFormat="1" applyFont="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7" fillId="0" borderId="10" xfId="0" applyNumberFormat="1" applyFont="1" applyFill="1" applyBorder="1" applyAlignment="1">
      <alignment horizontal="center" vertical="top" wrapText="1"/>
    </xf>
    <xf numFmtId="4" fontId="7" fillId="0" borderId="11" xfId="0" applyNumberFormat="1" applyFont="1" applyFill="1" applyBorder="1" applyAlignment="1">
      <alignment horizontal="center" vertical="top" wrapText="1"/>
    </xf>
    <xf numFmtId="4" fontId="7" fillId="0" borderId="15" xfId="0" applyNumberFormat="1" applyFont="1" applyFill="1" applyBorder="1" applyAlignment="1">
      <alignment horizontal="center" vertical="top" wrapText="1"/>
    </xf>
    <xf numFmtId="14" fontId="6" fillId="0" borderId="0" xfId="0" applyNumberFormat="1"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zoomScaleNormal="100" zoomScaleSheetLayoutView="100" workbookViewId="0">
      <pane ySplit="6" topLeftCell="A7" activePane="bottomLeft" state="frozen"/>
      <selection pane="bottomLeft" activeCell="H8" sqref="H8:H91"/>
    </sheetView>
  </sheetViews>
  <sheetFormatPr defaultRowHeight="15.75" x14ac:dyDescent="0.25"/>
  <cols>
    <col min="1" max="1" width="4.42578125" style="1" customWidth="1"/>
    <col min="2" max="2" width="7" style="1" customWidth="1"/>
    <col min="3" max="3" width="11.42578125" style="1" customWidth="1"/>
    <col min="4" max="4" width="12.5703125" style="1" customWidth="1"/>
    <col min="5" max="5" width="10.42578125" style="1" customWidth="1"/>
    <col min="6" max="6" width="17.85546875" style="1" customWidth="1"/>
    <col min="7" max="7" width="18" style="1" customWidth="1"/>
    <col min="8" max="8" width="32.28515625" style="1" customWidth="1"/>
    <col min="9" max="9" width="11.28515625" style="1" bestFit="1" customWidth="1"/>
    <col min="10" max="10" width="5.7109375" style="1" customWidth="1"/>
    <col min="11" max="11" width="17.140625" style="1" customWidth="1"/>
    <col min="12" max="12" width="25.42578125" style="1" customWidth="1"/>
    <col min="13" max="13" width="21.140625" style="1" customWidth="1"/>
    <col min="14" max="14" width="14.28515625" style="1" bestFit="1" customWidth="1"/>
    <col min="15" max="15" width="17.28515625" style="1" bestFit="1" customWidth="1"/>
    <col min="16" max="16384" width="9.140625" style="1"/>
  </cols>
  <sheetData>
    <row r="1" spans="1:15" x14ac:dyDescent="0.25">
      <c r="M1" s="1" t="s">
        <v>393</v>
      </c>
    </row>
    <row r="2" spans="1:15" ht="78" customHeight="1" x14ac:dyDescent="0.25">
      <c r="A2" s="51" t="s">
        <v>306</v>
      </c>
      <c r="B2" s="51"/>
      <c r="C2" s="51"/>
      <c r="D2" s="51"/>
      <c r="E2" s="51"/>
      <c r="F2" s="51"/>
      <c r="G2" s="51"/>
      <c r="H2" s="51"/>
      <c r="I2" s="51"/>
      <c r="J2" s="51"/>
      <c r="K2" s="51"/>
      <c r="L2" s="51"/>
      <c r="M2" s="51"/>
    </row>
    <row r="3" spans="1:15" ht="16.5" thickBot="1" x14ac:dyDescent="0.3"/>
    <row r="4" spans="1:15" ht="31.5" customHeight="1" x14ac:dyDescent="0.25">
      <c r="A4" s="52" t="s">
        <v>9</v>
      </c>
      <c r="B4" s="54" t="s">
        <v>44</v>
      </c>
      <c r="C4" s="54"/>
      <c r="D4" s="54"/>
      <c r="E4" s="54"/>
      <c r="F4" s="55" t="s">
        <v>4</v>
      </c>
      <c r="G4" s="55" t="s">
        <v>5</v>
      </c>
      <c r="H4" s="55" t="s">
        <v>43</v>
      </c>
      <c r="I4" s="55"/>
      <c r="J4" s="55"/>
      <c r="K4" s="55" t="s">
        <v>30</v>
      </c>
      <c r="L4" s="55" t="s">
        <v>31</v>
      </c>
      <c r="M4" s="57" t="s">
        <v>42</v>
      </c>
    </row>
    <row r="5" spans="1:15" ht="31.5" x14ac:dyDescent="0.25">
      <c r="A5" s="53"/>
      <c r="B5" s="29" t="s">
        <v>0</v>
      </c>
      <c r="C5" s="29" t="s">
        <v>1</v>
      </c>
      <c r="D5" s="29" t="s">
        <v>2</v>
      </c>
      <c r="E5" s="29" t="s">
        <v>3</v>
      </c>
      <c r="F5" s="56"/>
      <c r="G5" s="56"/>
      <c r="H5" s="27" t="s">
        <v>6</v>
      </c>
      <c r="I5" s="27" t="s">
        <v>7</v>
      </c>
      <c r="J5" s="29" t="s">
        <v>8</v>
      </c>
      <c r="K5" s="56"/>
      <c r="L5" s="56"/>
      <c r="M5" s="58"/>
    </row>
    <row r="6" spans="1:15" ht="11.25" customHeight="1" thickBot="1" x14ac:dyDescent="0.3">
      <c r="A6" s="30">
        <v>1</v>
      </c>
      <c r="B6" s="31">
        <v>2</v>
      </c>
      <c r="C6" s="31">
        <v>3</v>
      </c>
      <c r="D6" s="31">
        <v>4</v>
      </c>
      <c r="E6" s="31">
        <v>5</v>
      </c>
      <c r="F6" s="31">
        <v>6</v>
      </c>
      <c r="G6" s="31">
        <v>7</v>
      </c>
      <c r="H6" s="31">
        <v>8</v>
      </c>
      <c r="I6" s="31">
        <v>9</v>
      </c>
      <c r="J6" s="31">
        <v>10</v>
      </c>
      <c r="K6" s="31">
        <v>11</v>
      </c>
      <c r="L6" s="31">
        <v>12</v>
      </c>
      <c r="M6" s="32">
        <v>13</v>
      </c>
    </row>
    <row r="7" spans="1:15" x14ac:dyDescent="0.25">
      <c r="A7" s="46" t="s">
        <v>27</v>
      </c>
      <c r="B7" s="47"/>
      <c r="C7" s="47"/>
      <c r="D7" s="47"/>
      <c r="E7" s="47"/>
      <c r="F7" s="33">
        <v>2540387000</v>
      </c>
      <c r="G7" s="33">
        <v>2540387000</v>
      </c>
      <c r="H7" s="34" t="s">
        <v>28</v>
      </c>
      <c r="I7" s="34" t="s">
        <v>28</v>
      </c>
      <c r="J7" s="34" t="s">
        <v>28</v>
      </c>
      <c r="K7" s="34" t="s">
        <v>28</v>
      </c>
      <c r="L7" s="34" t="s">
        <v>28</v>
      </c>
      <c r="M7" s="35">
        <f>SUM(M8:M91)</f>
        <v>2540387000</v>
      </c>
    </row>
    <row r="8" spans="1:15" ht="25.5" x14ac:dyDescent="0.25">
      <c r="A8" s="36">
        <v>1</v>
      </c>
      <c r="B8" s="11">
        <v>187</v>
      </c>
      <c r="C8" s="12" t="s">
        <v>29</v>
      </c>
      <c r="D8" s="11">
        <v>9990051180</v>
      </c>
      <c r="E8" s="11">
        <v>530</v>
      </c>
      <c r="F8" s="3" t="s">
        <v>28</v>
      </c>
      <c r="G8" s="3" t="s">
        <v>28</v>
      </c>
      <c r="H8" s="48" t="s">
        <v>25</v>
      </c>
      <c r="I8" s="2">
        <v>38836</v>
      </c>
      <c r="J8" s="3">
        <v>258</v>
      </c>
      <c r="K8" s="27" t="s">
        <v>45</v>
      </c>
      <c r="L8" s="5" t="s">
        <v>46</v>
      </c>
      <c r="M8" s="18">
        <v>30001000</v>
      </c>
    </row>
    <row r="9" spans="1:15" ht="51" x14ac:dyDescent="0.25">
      <c r="A9" s="36">
        <v>2</v>
      </c>
      <c r="B9" s="11">
        <v>187</v>
      </c>
      <c r="C9" s="12" t="s">
        <v>29</v>
      </c>
      <c r="D9" s="11">
        <v>9990051180</v>
      </c>
      <c r="E9" s="11">
        <v>530</v>
      </c>
      <c r="F9" s="3" t="s">
        <v>28</v>
      </c>
      <c r="G9" s="3" t="s">
        <v>28</v>
      </c>
      <c r="H9" s="49"/>
      <c r="I9" s="2">
        <v>38836</v>
      </c>
      <c r="J9" s="3">
        <v>258</v>
      </c>
      <c r="K9" s="27" t="s">
        <v>17</v>
      </c>
      <c r="L9" s="5" t="s">
        <v>39</v>
      </c>
      <c r="M9" s="18">
        <v>6192000</v>
      </c>
    </row>
    <row r="10" spans="1:15" ht="51" x14ac:dyDescent="0.25">
      <c r="A10" s="36">
        <v>3</v>
      </c>
      <c r="B10" s="11">
        <v>187</v>
      </c>
      <c r="C10" s="12" t="s">
        <v>29</v>
      </c>
      <c r="D10" s="11">
        <v>9990051180</v>
      </c>
      <c r="E10" s="11">
        <v>530</v>
      </c>
      <c r="F10" s="3" t="s">
        <v>28</v>
      </c>
      <c r="G10" s="3" t="s">
        <v>28</v>
      </c>
      <c r="H10" s="49"/>
      <c r="I10" s="2">
        <v>38836</v>
      </c>
      <c r="J10" s="3">
        <v>258</v>
      </c>
      <c r="K10" s="27" t="s">
        <v>47</v>
      </c>
      <c r="L10" s="5" t="s">
        <v>48</v>
      </c>
      <c r="M10" s="18">
        <v>12329600</v>
      </c>
      <c r="N10" s="10"/>
      <c r="O10" s="10"/>
    </row>
    <row r="11" spans="1:15" ht="51" x14ac:dyDescent="0.25">
      <c r="A11" s="36">
        <v>4</v>
      </c>
      <c r="B11" s="11">
        <v>187</v>
      </c>
      <c r="C11" s="12" t="s">
        <v>29</v>
      </c>
      <c r="D11" s="11">
        <v>9990051180</v>
      </c>
      <c r="E11" s="11">
        <v>530</v>
      </c>
      <c r="F11" s="3" t="s">
        <v>28</v>
      </c>
      <c r="G11" s="3" t="s">
        <v>28</v>
      </c>
      <c r="H11" s="49"/>
      <c r="I11" s="2">
        <v>38836</v>
      </c>
      <c r="J11" s="3">
        <v>258</v>
      </c>
      <c r="K11" s="27" t="s">
        <v>49</v>
      </c>
      <c r="L11" s="5" t="s">
        <v>50</v>
      </c>
      <c r="M11" s="18">
        <v>21577300</v>
      </c>
      <c r="O11" s="10"/>
    </row>
    <row r="12" spans="1:15" ht="51" x14ac:dyDescent="0.25">
      <c r="A12" s="36">
        <v>5</v>
      </c>
      <c r="B12" s="11">
        <v>187</v>
      </c>
      <c r="C12" s="12" t="s">
        <v>29</v>
      </c>
      <c r="D12" s="11">
        <v>9990051180</v>
      </c>
      <c r="E12" s="11">
        <v>530</v>
      </c>
      <c r="F12" s="3" t="s">
        <v>28</v>
      </c>
      <c r="G12" s="3" t="s">
        <v>28</v>
      </c>
      <c r="H12" s="49"/>
      <c r="I12" s="2">
        <v>38836</v>
      </c>
      <c r="J12" s="3">
        <v>258</v>
      </c>
      <c r="K12" s="27" t="s">
        <v>51</v>
      </c>
      <c r="L12" s="5" t="s">
        <v>52</v>
      </c>
      <c r="M12" s="18">
        <v>24106600</v>
      </c>
    </row>
    <row r="13" spans="1:15" ht="25.5" x14ac:dyDescent="0.25">
      <c r="A13" s="36">
        <v>6</v>
      </c>
      <c r="B13" s="11">
        <v>187</v>
      </c>
      <c r="C13" s="12" t="s">
        <v>29</v>
      </c>
      <c r="D13" s="11">
        <v>9990051180</v>
      </c>
      <c r="E13" s="11">
        <v>530</v>
      </c>
      <c r="F13" s="3" t="s">
        <v>28</v>
      </c>
      <c r="G13" s="3" t="s">
        <v>28</v>
      </c>
      <c r="H13" s="49"/>
      <c r="I13" s="2">
        <v>38836</v>
      </c>
      <c r="J13" s="3">
        <v>258</v>
      </c>
      <c r="K13" s="27" t="s">
        <v>53</v>
      </c>
      <c r="L13" s="5" t="s">
        <v>54</v>
      </c>
      <c r="M13" s="18">
        <v>5160600</v>
      </c>
    </row>
    <row r="14" spans="1:15" ht="51" x14ac:dyDescent="0.25">
      <c r="A14" s="36">
        <v>7</v>
      </c>
      <c r="B14" s="11">
        <v>187</v>
      </c>
      <c r="C14" s="12" t="s">
        <v>29</v>
      </c>
      <c r="D14" s="11">
        <v>9990051180</v>
      </c>
      <c r="E14" s="11">
        <v>530</v>
      </c>
      <c r="F14" s="3" t="s">
        <v>28</v>
      </c>
      <c r="G14" s="3" t="s">
        <v>28</v>
      </c>
      <c r="H14" s="49"/>
      <c r="I14" s="2">
        <v>38836</v>
      </c>
      <c r="J14" s="3">
        <v>258</v>
      </c>
      <c r="K14" s="27" t="s">
        <v>55</v>
      </c>
      <c r="L14" s="5" t="s">
        <v>56</v>
      </c>
      <c r="M14" s="18">
        <v>10917700</v>
      </c>
    </row>
    <row r="15" spans="1:15" ht="127.5" x14ac:dyDescent="0.25">
      <c r="A15" s="36">
        <v>8</v>
      </c>
      <c r="B15" s="11">
        <v>187</v>
      </c>
      <c r="C15" s="12" t="s">
        <v>29</v>
      </c>
      <c r="D15" s="11">
        <v>9990051180</v>
      </c>
      <c r="E15" s="11">
        <v>530</v>
      </c>
      <c r="F15" s="3" t="s">
        <v>28</v>
      </c>
      <c r="G15" s="3" t="s">
        <v>28</v>
      </c>
      <c r="H15" s="49"/>
      <c r="I15" s="2">
        <v>38836</v>
      </c>
      <c r="J15" s="3">
        <v>258</v>
      </c>
      <c r="K15" s="27" t="s">
        <v>57</v>
      </c>
      <c r="L15" s="5" t="s">
        <v>58</v>
      </c>
      <c r="M15" s="18">
        <v>16248100</v>
      </c>
    </row>
    <row r="16" spans="1:15" ht="25.5" x14ac:dyDescent="0.25">
      <c r="A16" s="36">
        <v>9</v>
      </c>
      <c r="B16" s="11">
        <v>187</v>
      </c>
      <c r="C16" s="12" t="s">
        <v>29</v>
      </c>
      <c r="D16" s="11">
        <v>9990051180</v>
      </c>
      <c r="E16" s="11">
        <v>530</v>
      </c>
      <c r="F16" s="3" t="s">
        <v>28</v>
      </c>
      <c r="G16" s="3" t="s">
        <v>28</v>
      </c>
      <c r="H16" s="49"/>
      <c r="I16" s="2">
        <v>38836</v>
      </c>
      <c r="J16" s="3">
        <v>258</v>
      </c>
      <c r="K16" s="27" t="s">
        <v>59</v>
      </c>
      <c r="L16" s="5" t="s">
        <v>60</v>
      </c>
      <c r="M16" s="18">
        <v>56730000</v>
      </c>
    </row>
    <row r="17" spans="1:13" ht="51" x14ac:dyDescent="0.25">
      <c r="A17" s="36">
        <v>10</v>
      </c>
      <c r="B17" s="11">
        <v>187</v>
      </c>
      <c r="C17" s="12" t="s">
        <v>29</v>
      </c>
      <c r="D17" s="11">
        <v>9990051180</v>
      </c>
      <c r="E17" s="11">
        <v>530</v>
      </c>
      <c r="F17" s="3" t="s">
        <v>28</v>
      </c>
      <c r="G17" s="3" t="s">
        <v>28</v>
      </c>
      <c r="H17" s="49"/>
      <c r="I17" s="2">
        <v>38836</v>
      </c>
      <c r="J17" s="3">
        <v>258</v>
      </c>
      <c r="K17" s="27" t="s">
        <v>61</v>
      </c>
      <c r="L17" s="5" t="s">
        <v>62</v>
      </c>
      <c r="M17" s="18">
        <v>31272500</v>
      </c>
    </row>
    <row r="18" spans="1:13" ht="51" x14ac:dyDescent="0.25">
      <c r="A18" s="36">
        <v>11</v>
      </c>
      <c r="B18" s="11">
        <v>187</v>
      </c>
      <c r="C18" s="12" t="s">
        <v>29</v>
      </c>
      <c r="D18" s="11">
        <v>9990051180</v>
      </c>
      <c r="E18" s="11">
        <v>530</v>
      </c>
      <c r="F18" s="3" t="s">
        <v>28</v>
      </c>
      <c r="G18" s="3" t="s">
        <v>28</v>
      </c>
      <c r="H18" s="49"/>
      <c r="I18" s="2">
        <v>38836</v>
      </c>
      <c r="J18" s="3">
        <v>258</v>
      </c>
      <c r="K18" s="27" t="s">
        <v>63</v>
      </c>
      <c r="L18" s="5" t="s">
        <v>64</v>
      </c>
      <c r="M18" s="18">
        <v>22236600</v>
      </c>
    </row>
    <row r="19" spans="1:13" ht="25.5" x14ac:dyDescent="0.25">
      <c r="A19" s="36">
        <v>12</v>
      </c>
      <c r="B19" s="11">
        <v>187</v>
      </c>
      <c r="C19" s="12" t="s">
        <v>29</v>
      </c>
      <c r="D19" s="11">
        <v>9990051180</v>
      </c>
      <c r="E19" s="11">
        <v>530</v>
      </c>
      <c r="F19" s="3" t="s">
        <v>28</v>
      </c>
      <c r="G19" s="3" t="s">
        <v>28</v>
      </c>
      <c r="H19" s="49"/>
      <c r="I19" s="2">
        <v>38836</v>
      </c>
      <c r="J19" s="3">
        <v>258</v>
      </c>
      <c r="K19" s="27" t="s">
        <v>18</v>
      </c>
      <c r="L19" s="5" t="s">
        <v>40</v>
      </c>
      <c r="M19" s="18">
        <v>15029700</v>
      </c>
    </row>
    <row r="20" spans="1:13" ht="51" x14ac:dyDescent="0.25">
      <c r="A20" s="36">
        <v>13</v>
      </c>
      <c r="B20" s="11">
        <v>187</v>
      </c>
      <c r="C20" s="12" t="s">
        <v>29</v>
      </c>
      <c r="D20" s="11">
        <v>9990051180</v>
      </c>
      <c r="E20" s="11">
        <v>530</v>
      </c>
      <c r="F20" s="3" t="s">
        <v>28</v>
      </c>
      <c r="G20" s="3" t="s">
        <v>28</v>
      </c>
      <c r="H20" s="49"/>
      <c r="I20" s="2">
        <v>38836</v>
      </c>
      <c r="J20" s="3">
        <v>258</v>
      </c>
      <c r="K20" s="27" t="s">
        <v>65</v>
      </c>
      <c r="L20" s="5" t="s">
        <v>66</v>
      </c>
      <c r="M20" s="18">
        <v>36384100</v>
      </c>
    </row>
    <row r="21" spans="1:13" ht="63.75" x14ac:dyDescent="0.25">
      <c r="A21" s="36">
        <v>14</v>
      </c>
      <c r="B21" s="11">
        <v>187</v>
      </c>
      <c r="C21" s="12" t="s">
        <v>29</v>
      </c>
      <c r="D21" s="11">
        <v>9990051180</v>
      </c>
      <c r="E21" s="11">
        <v>530</v>
      </c>
      <c r="F21" s="3" t="s">
        <v>28</v>
      </c>
      <c r="G21" s="3" t="s">
        <v>28</v>
      </c>
      <c r="H21" s="49"/>
      <c r="I21" s="2">
        <v>38836</v>
      </c>
      <c r="J21" s="3">
        <v>258</v>
      </c>
      <c r="K21" s="27" t="s">
        <v>67</v>
      </c>
      <c r="L21" s="5" t="s">
        <v>68</v>
      </c>
      <c r="M21" s="18">
        <v>32059600</v>
      </c>
    </row>
    <row r="22" spans="1:13" ht="63.75" x14ac:dyDescent="0.25">
      <c r="A22" s="36">
        <v>15</v>
      </c>
      <c r="B22" s="11">
        <v>187</v>
      </c>
      <c r="C22" s="12" t="s">
        <v>29</v>
      </c>
      <c r="D22" s="11">
        <v>9990051180</v>
      </c>
      <c r="E22" s="11">
        <v>530</v>
      </c>
      <c r="F22" s="3" t="s">
        <v>28</v>
      </c>
      <c r="G22" s="3" t="s">
        <v>28</v>
      </c>
      <c r="H22" s="49"/>
      <c r="I22" s="2">
        <v>38836</v>
      </c>
      <c r="J22" s="3">
        <v>258</v>
      </c>
      <c r="K22" s="27" t="s">
        <v>69</v>
      </c>
      <c r="L22" s="5" t="s">
        <v>70</v>
      </c>
      <c r="M22" s="18">
        <v>8728400</v>
      </c>
    </row>
    <row r="23" spans="1:13" ht="51" x14ac:dyDescent="0.25">
      <c r="A23" s="36">
        <v>16</v>
      </c>
      <c r="B23" s="11">
        <v>187</v>
      </c>
      <c r="C23" s="12" t="s">
        <v>29</v>
      </c>
      <c r="D23" s="11">
        <v>9990051180</v>
      </c>
      <c r="E23" s="11">
        <v>530</v>
      </c>
      <c r="F23" s="3" t="s">
        <v>28</v>
      </c>
      <c r="G23" s="3" t="s">
        <v>28</v>
      </c>
      <c r="H23" s="49"/>
      <c r="I23" s="2">
        <v>38836</v>
      </c>
      <c r="J23" s="3">
        <v>258</v>
      </c>
      <c r="K23" s="27" t="s">
        <v>71</v>
      </c>
      <c r="L23" s="5" t="s">
        <v>72</v>
      </c>
      <c r="M23" s="18">
        <v>44920600</v>
      </c>
    </row>
    <row r="24" spans="1:13" ht="63.75" x14ac:dyDescent="0.25">
      <c r="A24" s="36">
        <v>17</v>
      </c>
      <c r="B24" s="11">
        <v>187</v>
      </c>
      <c r="C24" s="12" t="s">
        <v>29</v>
      </c>
      <c r="D24" s="11">
        <v>9990051180</v>
      </c>
      <c r="E24" s="11">
        <v>530</v>
      </c>
      <c r="F24" s="3" t="s">
        <v>28</v>
      </c>
      <c r="G24" s="3" t="s">
        <v>28</v>
      </c>
      <c r="H24" s="49"/>
      <c r="I24" s="2">
        <v>38836</v>
      </c>
      <c r="J24" s="3">
        <v>258</v>
      </c>
      <c r="K24" s="27" t="s">
        <v>73</v>
      </c>
      <c r="L24" s="5" t="s">
        <v>74</v>
      </c>
      <c r="M24" s="18">
        <v>203777100</v>
      </c>
    </row>
    <row r="25" spans="1:13" ht="25.5" x14ac:dyDescent="0.25">
      <c r="A25" s="36">
        <v>18</v>
      </c>
      <c r="B25" s="11">
        <v>187</v>
      </c>
      <c r="C25" s="12" t="s">
        <v>29</v>
      </c>
      <c r="D25" s="11">
        <v>9990051180</v>
      </c>
      <c r="E25" s="11">
        <v>530</v>
      </c>
      <c r="F25" s="3" t="s">
        <v>28</v>
      </c>
      <c r="G25" s="3" t="s">
        <v>28</v>
      </c>
      <c r="H25" s="49"/>
      <c r="I25" s="2">
        <v>38836</v>
      </c>
      <c r="J25" s="3">
        <v>258</v>
      </c>
      <c r="K25" s="27" t="s">
        <v>75</v>
      </c>
      <c r="L25" s="5" t="s">
        <v>76</v>
      </c>
      <c r="M25" s="18">
        <v>26374000</v>
      </c>
    </row>
    <row r="26" spans="1:13" ht="76.5" x14ac:dyDescent="0.25">
      <c r="A26" s="36">
        <v>19</v>
      </c>
      <c r="B26" s="11">
        <v>187</v>
      </c>
      <c r="C26" s="12" t="s">
        <v>29</v>
      </c>
      <c r="D26" s="11">
        <v>9990051180</v>
      </c>
      <c r="E26" s="11">
        <v>530</v>
      </c>
      <c r="F26" s="3" t="s">
        <v>28</v>
      </c>
      <c r="G26" s="3" t="s">
        <v>28</v>
      </c>
      <c r="H26" s="49"/>
      <c r="I26" s="2">
        <v>38836</v>
      </c>
      <c r="J26" s="3">
        <v>258</v>
      </c>
      <c r="K26" s="27" t="s">
        <v>77</v>
      </c>
      <c r="L26" s="5" t="s">
        <v>78</v>
      </c>
      <c r="M26" s="18">
        <v>45124200</v>
      </c>
    </row>
    <row r="27" spans="1:13" ht="25.5" x14ac:dyDescent="0.25">
      <c r="A27" s="36">
        <v>20</v>
      </c>
      <c r="B27" s="11">
        <v>187</v>
      </c>
      <c r="C27" s="12" t="s">
        <v>29</v>
      </c>
      <c r="D27" s="11">
        <v>9990051180</v>
      </c>
      <c r="E27" s="11">
        <v>530</v>
      </c>
      <c r="F27" s="3" t="s">
        <v>28</v>
      </c>
      <c r="G27" s="3" t="s">
        <v>28</v>
      </c>
      <c r="H27" s="49"/>
      <c r="I27" s="2">
        <v>38836</v>
      </c>
      <c r="J27" s="3">
        <v>258</v>
      </c>
      <c r="K27" s="27" t="s">
        <v>79</v>
      </c>
      <c r="L27" s="5" t="s">
        <v>80</v>
      </c>
      <c r="M27" s="18">
        <v>26091100</v>
      </c>
    </row>
    <row r="28" spans="1:13" ht="25.5" x14ac:dyDescent="0.25">
      <c r="A28" s="36">
        <v>21</v>
      </c>
      <c r="B28" s="11">
        <v>187</v>
      </c>
      <c r="C28" s="12" t="s">
        <v>29</v>
      </c>
      <c r="D28" s="11">
        <v>9990051180</v>
      </c>
      <c r="E28" s="11">
        <v>530</v>
      </c>
      <c r="F28" s="3" t="s">
        <v>28</v>
      </c>
      <c r="G28" s="3" t="s">
        <v>28</v>
      </c>
      <c r="H28" s="49"/>
      <c r="I28" s="2">
        <v>38836</v>
      </c>
      <c r="J28" s="3">
        <v>258</v>
      </c>
      <c r="K28" s="27" t="s">
        <v>81</v>
      </c>
      <c r="L28" s="5" t="s">
        <v>82</v>
      </c>
      <c r="M28" s="18">
        <v>16418000</v>
      </c>
    </row>
    <row r="29" spans="1:13" ht="51" x14ac:dyDescent="0.25">
      <c r="A29" s="36">
        <v>22</v>
      </c>
      <c r="B29" s="11">
        <v>187</v>
      </c>
      <c r="C29" s="12" t="s">
        <v>29</v>
      </c>
      <c r="D29" s="11">
        <v>9990051180</v>
      </c>
      <c r="E29" s="11">
        <v>530</v>
      </c>
      <c r="F29" s="3" t="s">
        <v>28</v>
      </c>
      <c r="G29" s="3" t="s">
        <v>28</v>
      </c>
      <c r="H29" s="49"/>
      <c r="I29" s="2">
        <v>38836</v>
      </c>
      <c r="J29" s="3">
        <v>258</v>
      </c>
      <c r="K29" s="27" t="s">
        <v>83</v>
      </c>
      <c r="L29" s="5" t="s">
        <v>84</v>
      </c>
      <c r="M29" s="18">
        <v>21878600</v>
      </c>
    </row>
    <row r="30" spans="1:13" ht="76.5" x14ac:dyDescent="0.25">
      <c r="A30" s="36">
        <v>23</v>
      </c>
      <c r="B30" s="11">
        <v>187</v>
      </c>
      <c r="C30" s="12" t="s">
        <v>29</v>
      </c>
      <c r="D30" s="11">
        <v>9990051180</v>
      </c>
      <c r="E30" s="11">
        <v>530</v>
      </c>
      <c r="F30" s="3" t="s">
        <v>28</v>
      </c>
      <c r="G30" s="3" t="s">
        <v>28</v>
      </c>
      <c r="H30" s="49"/>
      <c r="I30" s="2">
        <v>38836</v>
      </c>
      <c r="J30" s="3">
        <v>258</v>
      </c>
      <c r="K30" s="27" t="s">
        <v>85</v>
      </c>
      <c r="L30" s="5" t="s">
        <v>86</v>
      </c>
      <c r="M30" s="18">
        <v>17822200</v>
      </c>
    </row>
    <row r="31" spans="1:13" ht="51" x14ac:dyDescent="0.25">
      <c r="A31" s="36">
        <v>24</v>
      </c>
      <c r="B31" s="11">
        <v>187</v>
      </c>
      <c r="C31" s="12" t="s">
        <v>29</v>
      </c>
      <c r="D31" s="11">
        <v>9990051180</v>
      </c>
      <c r="E31" s="11">
        <v>530</v>
      </c>
      <c r="F31" s="3" t="s">
        <v>28</v>
      </c>
      <c r="G31" s="3" t="s">
        <v>28</v>
      </c>
      <c r="H31" s="49"/>
      <c r="I31" s="2">
        <v>38836</v>
      </c>
      <c r="J31" s="3">
        <v>258</v>
      </c>
      <c r="K31" s="27" t="s">
        <v>87</v>
      </c>
      <c r="L31" s="5" t="s">
        <v>88</v>
      </c>
      <c r="M31" s="18">
        <v>6321100</v>
      </c>
    </row>
    <row r="32" spans="1:13" ht="51" x14ac:dyDescent="0.25">
      <c r="A32" s="36">
        <v>25</v>
      </c>
      <c r="B32" s="11">
        <v>187</v>
      </c>
      <c r="C32" s="12" t="s">
        <v>29</v>
      </c>
      <c r="D32" s="11">
        <v>9990051180</v>
      </c>
      <c r="E32" s="11">
        <v>530</v>
      </c>
      <c r="F32" s="3" t="s">
        <v>28</v>
      </c>
      <c r="G32" s="3" t="s">
        <v>28</v>
      </c>
      <c r="H32" s="49"/>
      <c r="I32" s="2">
        <v>38836</v>
      </c>
      <c r="J32" s="3">
        <v>258</v>
      </c>
      <c r="K32" s="27" t="s">
        <v>89</v>
      </c>
      <c r="L32" s="5" t="s">
        <v>90</v>
      </c>
      <c r="M32" s="18">
        <v>12569800</v>
      </c>
    </row>
    <row r="33" spans="1:13" ht="25.5" x14ac:dyDescent="0.25">
      <c r="A33" s="36">
        <v>26</v>
      </c>
      <c r="B33" s="11">
        <v>187</v>
      </c>
      <c r="C33" s="12" t="s">
        <v>29</v>
      </c>
      <c r="D33" s="11">
        <v>9990051180</v>
      </c>
      <c r="E33" s="11">
        <v>530</v>
      </c>
      <c r="F33" s="3" t="s">
        <v>28</v>
      </c>
      <c r="G33" s="3" t="s">
        <v>28</v>
      </c>
      <c r="H33" s="49"/>
      <c r="I33" s="2">
        <v>38836</v>
      </c>
      <c r="J33" s="3">
        <v>258</v>
      </c>
      <c r="K33" s="27" t="s">
        <v>91</v>
      </c>
      <c r="L33" s="5" t="s">
        <v>92</v>
      </c>
      <c r="M33" s="18">
        <v>6264700</v>
      </c>
    </row>
    <row r="34" spans="1:13" ht="25.5" x14ac:dyDescent="0.25">
      <c r="A34" s="36">
        <v>27</v>
      </c>
      <c r="B34" s="11">
        <v>187</v>
      </c>
      <c r="C34" s="12" t="s">
        <v>29</v>
      </c>
      <c r="D34" s="11">
        <v>9990051180</v>
      </c>
      <c r="E34" s="11">
        <v>530</v>
      </c>
      <c r="F34" s="3" t="s">
        <v>28</v>
      </c>
      <c r="G34" s="3" t="s">
        <v>28</v>
      </c>
      <c r="H34" s="49"/>
      <c r="I34" s="2">
        <v>38836</v>
      </c>
      <c r="J34" s="3">
        <v>258</v>
      </c>
      <c r="K34" s="27" t="s">
        <v>93</v>
      </c>
      <c r="L34" s="5" t="s">
        <v>94</v>
      </c>
      <c r="M34" s="18">
        <v>27462000</v>
      </c>
    </row>
    <row r="35" spans="1:13" ht="25.5" x14ac:dyDescent="0.25">
      <c r="A35" s="36">
        <v>28</v>
      </c>
      <c r="B35" s="11">
        <v>187</v>
      </c>
      <c r="C35" s="12" t="s">
        <v>29</v>
      </c>
      <c r="D35" s="11">
        <v>9990051180</v>
      </c>
      <c r="E35" s="11">
        <v>530</v>
      </c>
      <c r="F35" s="3" t="s">
        <v>28</v>
      </c>
      <c r="G35" s="3" t="s">
        <v>28</v>
      </c>
      <c r="H35" s="49"/>
      <c r="I35" s="2">
        <v>38836</v>
      </c>
      <c r="J35" s="3">
        <v>258</v>
      </c>
      <c r="K35" s="27" t="s">
        <v>19</v>
      </c>
      <c r="L35" s="5" t="s">
        <v>33</v>
      </c>
      <c r="M35" s="18">
        <v>9907200</v>
      </c>
    </row>
    <row r="36" spans="1:13" ht="63.75" x14ac:dyDescent="0.25">
      <c r="A36" s="36">
        <v>29</v>
      </c>
      <c r="B36" s="11">
        <v>187</v>
      </c>
      <c r="C36" s="12" t="s">
        <v>29</v>
      </c>
      <c r="D36" s="11">
        <v>9990051180</v>
      </c>
      <c r="E36" s="11">
        <v>530</v>
      </c>
      <c r="F36" s="3" t="s">
        <v>28</v>
      </c>
      <c r="G36" s="3" t="s">
        <v>28</v>
      </c>
      <c r="H36" s="49"/>
      <c r="I36" s="2">
        <v>38836</v>
      </c>
      <c r="J36" s="3">
        <v>258</v>
      </c>
      <c r="K36" s="27" t="s">
        <v>95</v>
      </c>
      <c r="L36" s="5" t="s">
        <v>96</v>
      </c>
      <c r="M36" s="18">
        <v>13618400</v>
      </c>
    </row>
    <row r="37" spans="1:13" ht="25.5" x14ac:dyDescent="0.25">
      <c r="A37" s="36">
        <v>30</v>
      </c>
      <c r="B37" s="11">
        <v>187</v>
      </c>
      <c r="C37" s="12" t="s">
        <v>29</v>
      </c>
      <c r="D37" s="11">
        <v>9990051180</v>
      </c>
      <c r="E37" s="11">
        <v>530</v>
      </c>
      <c r="F37" s="3" t="s">
        <v>28</v>
      </c>
      <c r="G37" s="3" t="s">
        <v>28</v>
      </c>
      <c r="H37" s="49"/>
      <c r="I37" s="2">
        <v>38836</v>
      </c>
      <c r="J37" s="3">
        <v>258</v>
      </c>
      <c r="K37" s="27" t="s">
        <v>97</v>
      </c>
      <c r="L37" s="5" t="s">
        <v>98</v>
      </c>
      <c r="M37" s="18">
        <v>77777300</v>
      </c>
    </row>
    <row r="38" spans="1:13" ht="63.75" x14ac:dyDescent="0.25">
      <c r="A38" s="36">
        <v>31</v>
      </c>
      <c r="B38" s="11">
        <v>187</v>
      </c>
      <c r="C38" s="12" t="s">
        <v>29</v>
      </c>
      <c r="D38" s="11">
        <v>9990051180</v>
      </c>
      <c r="E38" s="11">
        <v>530</v>
      </c>
      <c r="F38" s="3" t="s">
        <v>28</v>
      </c>
      <c r="G38" s="3" t="s">
        <v>28</v>
      </c>
      <c r="H38" s="49"/>
      <c r="I38" s="2">
        <v>38836</v>
      </c>
      <c r="J38" s="3">
        <v>258</v>
      </c>
      <c r="K38" s="27" t="s">
        <v>99</v>
      </c>
      <c r="L38" s="5" t="s">
        <v>100</v>
      </c>
      <c r="M38" s="18">
        <v>51404800</v>
      </c>
    </row>
    <row r="39" spans="1:13" ht="38.25" x14ac:dyDescent="0.25">
      <c r="A39" s="36">
        <v>32</v>
      </c>
      <c r="B39" s="11">
        <v>187</v>
      </c>
      <c r="C39" s="12" t="s">
        <v>29</v>
      </c>
      <c r="D39" s="11">
        <v>9990051180</v>
      </c>
      <c r="E39" s="11">
        <v>530</v>
      </c>
      <c r="F39" s="3" t="s">
        <v>28</v>
      </c>
      <c r="G39" s="3" t="s">
        <v>28</v>
      </c>
      <c r="H39" s="49"/>
      <c r="I39" s="2">
        <v>38836</v>
      </c>
      <c r="J39" s="3">
        <v>258</v>
      </c>
      <c r="K39" s="27" t="s">
        <v>101</v>
      </c>
      <c r="L39" s="5" t="s">
        <v>102</v>
      </c>
      <c r="M39" s="18">
        <v>10383200</v>
      </c>
    </row>
    <row r="40" spans="1:13" ht="25.5" x14ac:dyDescent="0.25">
      <c r="A40" s="36">
        <v>33</v>
      </c>
      <c r="B40" s="11">
        <v>187</v>
      </c>
      <c r="C40" s="12" t="s">
        <v>29</v>
      </c>
      <c r="D40" s="11">
        <v>9990051180</v>
      </c>
      <c r="E40" s="11">
        <v>530</v>
      </c>
      <c r="F40" s="3" t="s">
        <v>28</v>
      </c>
      <c r="G40" s="3" t="s">
        <v>28</v>
      </c>
      <c r="H40" s="49"/>
      <c r="I40" s="2">
        <v>38836</v>
      </c>
      <c r="J40" s="3">
        <v>258</v>
      </c>
      <c r="K40" s="27" t="s">
        <v>103</v>
      </c>
      <c r="L40" s="5" t="s">
        <v>104</v>
      </c>
      <c r="M40" s="18">
        <v>29073700</v>
      </c>
    </row>
    <row r="41" spans="1:13" ht="76.5" x14ac:dyDescent="0.25">
      <c r="A41" s="36">
        <v>34</v>
      </c>
      <c r="B41" s="11">
        <v>187</v>
      </c>
      <c r="C41" s="12" t="s">
        <v>29</v>
      </c>
      <c r="D41" s="11">
        <v>9990051180</v>
      </c>
      <c r="E41" s="11">
        <v>530</v>
      </c>
      <c r="F41" s="3" t="s">
        <v>28</v>
      </c>
      <c r="G41" s="3" t="s">
        <v>28</v>
      </c>
      <c r="H41" s="49"/>
      <c r="I41" s="2">
        <v>38836</v>
      </c>
      <c r="J41" s="3">
        <v>258</v>
      </c>
      <c r="K41" s="27" t="s">
        <v>105</v>
      </c>
      <c r="L41" s="5" t="s">
        <v>106</v>
      </c>
      <c r="M41" s="18">
        <v>8181600</v>
      </c>
    </row>
    <row r="42" spans="1:13" ht="51" x14ac:dyDescent="0.25">
      <c r="A42" s="36">
        <v>35</v>
      </c>
      <c r="B42" s="11">
        <v>187</v>
      </c>
      <c r="C42" s="12" t="s">
        <v>29</v>
      </c>
      <c r="D42" s="11">
        <v>9990051180</v>
      </c>
      <c r="E42" s="11">
        <v>530</v>
      </c>
      <c r="F42" s="3" t="s">
        <v>28</v>
      </c>
      <c r="G42" s="3" t="s">
        <v>28</v>
      </c>
      <c r="H42" s="49"/>
      <c r="I42" s="2">
        <v>38836</v>
      </c>
      <c r="J42" s="3">
        <v>258</v>
      </c>
      <c r="K42" s="27" t="s">
        <v>107</v>
      </c>
      <c r="L42" s="5" t="s">
        <v>32</v>
      </c>
      <c r="M42" s="18">
        <v>7424200</v>
      </c>
    </row>
    <row r="43" spans="1:13" ht="38.25" x14ac:dyDescent="0.25">
      <c r="A43" s="36">
        <v>36</v>
      </c>
      <c r="B43" s="11">
        <v>187</v>
      </c>
      <c r="C43" s="12" t="s">
        <v>29</v>
      </c>
      <c r="D43" s="11">
        <v>9990051180</v>
      </c>
      <c r="E43" s="11">
        <v>530</v>
      </c>
      <c r="F43" s="3" t="s">
        <v>28</v>
      </c>
      <c r="G43" s="3" t="s">
        <v>28</v>
      </c>
      <c r="H43" s="49"/>
      <c r="I43" s="2">
        <v>38836</v>
      </c>
      <c r="J43" s="3">
        <v>258</v>
      </c>
      <c r="K43" s="27" t="s">
        <v>108</v>
      </c>
      <c r="L43" s="5" t="s">
        <v>109</v>
      </c>
      <c r="M43" s="18">
        <v>25765200</v>
      </c>
    </row>
    <row r="44" spans="1:13" ht="51" x14ac:dyDescent="0.25">
      <c r="A44" s="36">
        <v>37</v>
      </c>
      <c r="B44" s="11">
        <v>187</v>
      </c>
      <c r="C44" s="12" t="s">
        <v>29</v>
      </c>
      <c r="D44" s="11">
        <v>9990051180</v>
      </c>
      <c r="E44" s="11">
        <v>530</v>
      </c>
      <c r="F44" s="3" t="s">
        <v>28</v>
      </c>
      <c r="G44" s="3" t="s">
        <v>28</v>
      </c>
      <c r="H44" s="49"/>
      <c r="I44" s="2">
        <v>38836</v>
      </c>
      <c r="J44" s="3">
        <v>258</v>
      </c>
      <c r="K44" s="27" t="s">
        <v>110</v>
      </c>
      <c r="L44" s="5" t="s">
        <v>111</v>
      </c>
      <c r="M44" s="18">
        <v>44589300</v>
      </c>
    </row>
    <row r="45" spans="1:13" ht="63.75" x14ac:dyDescent="0.25">
      <c r="A45" s="36">
        <v>38</v>
      </c>
      <c r="B45" s="11">
        <v>187</v>
      </c>
      <c r="C45" s="12" t="s">
        <v>29</v>
      </c>
      <c r="D45" s="11">
        <v>9990051180</v>
      </c>
      <c r="E45" s="11">
        <v>530</v>
      </c>
      <c r="F45" s="3" t="s">
        <v>28</v>
      </c>
      <c r="G45" s="3" t="s">
        <v>28</v>
      </c>
      <c r="H45" s="49"/>
      <c r="I45" s="2">
        <v>38836</v>
      </c>
      <c r="J45" s="3">
        <v>258</v>
      </c>
      <c r="K45" s="27" t="s">
        <v>112</v>
      </c>
      <c r="L45" s="5" t="s">
        <v>113</v>
      </c>
      <c r="M45" s="18">
        <v>36524400</v>
      </c>
    </row>
    <row r="46" spans="1:13" ht="25.5" x14ac:dyDescent="0.25">
      <c r="A46" s="36">
        <v>39</v>
      </c>
      <c r="B46" s="11">
        <v>187</v>
      </c>
      <c r="C46" s="12" t="s">
        <v>29</v>
      </c>
      <c r="D46" s="11">
        <v>9990051180</v>
      </c>
      <c r="E46" s="11">
        <v>530</v>
      </c>
      <c r="F46" s="3" t="s">
        <v>28</v>
      </c>
      <c r="G46" s="3" t="s">
        <v>28</v>
      </c>
      <c r="H46" s="49"/>
      <c r="I46" s="2">
        <v>38836</v>
      </c>
      <c r="J46" s="3">
        <v>258</v>
      </c>
      <c r="K46" s="27" t="s">
        <v>114</v>
      </c>
      <c r="L46" s="5" t="s">
        <v>115</v>
      </c>
      <c r="M46" s="18">
        <v>42603400</v>
      </c>
    </row>
    <row r="47" spans="1:13" ht="51" x14ac:dyDescent="0.25">
      <c r="A47" s="36">
        <v>40</v>
      </c>
      <c r="B47" s="11">
        <v>187</v>
      </c>
      <c r="C47" s="12" t="s">
        <v>29</v>
      </c>
      <c r="D47" s="11">
        <v>9990051180</v>
      </c>
      <c r="E47" s="11">
        <v>530</v>
      </c>
      <c r="F47" s="3" t="s">
        <v>28</v>
      </c>
      <c r="G47" s="3" t="s">
        <v>28</v>
      </c>
      <c r="H47" s="49"/>
      <c r="I47" s="2">
        <v>38836</v>
      </c>
      <c r="J47" s="3">
        <v>258</v>
      </c>
      <c r="K47" s="27" t="s">
        <v>116</v>
      </c>
      <c r="L47" s="5" t="s">
        <v>117</v>
      </c>
      <c r="M47" s="18">
        <v>15403100</v>
      </c>
    </row>
    <row r="48" spans="1:13" ht="51" x14ac:dyDescent="0.25">
      <c r="A48" s="36">
        <v>41</v>
      </c>
      <c r="B48" s="11">
        <v>187</v>
      </c>
      <c r="C48" s="12" t="s">
        <v>29</v>
      </c>
      <c r="D48" s="11">
        <v>9990051180</v>
      </c>
      <c r="E48" s="11">
        <v>530</v>
      </c>
      <c r="F48" s="3" t="s">
        <v>28</v>
      </c>
      <c r="G48" s="3" t="s">
        <v>28</v>
      </c>
      <c r="H48" s="49"/>
      <c r="I48" s="2">
        <v>38836</v>
      </c>
      <c r="J48" s="3">
        <v>258</v>
      </c>
      <c r="K48" s="27" t="s">
        <v>118</v>
      </c>
      <c r="L48" s="5" t="s">
        <v>119</v>
      </c>
      <c r="M48" s="18">
        <v>45266900</v>
      </c>
    </row>
    <row r="49" spans="1:13" ht="51" x14ac:dyDescent="0.25">
      <c r="A49" s="36">
        <v>42</v>
      </c>
      <c r="B49" s="11">
        <v>187</v>
      </c>
      <c r="C49" s="12" t="s">
        <v>29</v>
      </c>
      <c r="D49" s="11">
        <v>9990051180</v>
      </c>
      <c r="E49" s="11">
        <v>530</v>
      </c>
      <c r="F49" s="3" t="s">
        <v>28</v>
      </c>
      <c r="G49" s="3" t="s">
        <v>28</v>
      </c>
      <c r="H49" s="49"/>
      <c r="I49" s="2">
        <v>38836</v>
      </c>
      <c r="J49" s="3">
        <v>258</v>
      </c>
      <c r="K49" s="27" t="s">
        <v>120</v>
      </c>
      <c r="L49" s="5" t="s">
        <v>121</v>
      </c>
      <c r="M49" s="18">
        <v>13482600</v>
      </c>
    </row>
    <row r="50" spans="1:13" ht="25.5" x14ac:dyDescent="0.25">
      <c r="A50" s="36">
        <v>43</v>
      </c>
      <c r="B50" s="11">
        <v>187</v>
      </c>
      <c r="C50" s="12" t="s">
        <v>29</v>
      </c>
      <c r="D50" s="11">
        <v>9990051180</v>
      </c>
      <c r="E50" s="11">
        <v>530</v>
      </c>
      <c r="F50" s="3" t="s">
        <v>28</v>
      </c>
      <c r="G50" s="3" t="s">
        <v>28</v>
      </c>
      <c r="H50" s="49"/>
      <c r="I50" s="2">
        <v>38836</v>
      </c>
      <c r="J50" s="3">
        <v>258</v>
      </c>
      <c r="K50" s="27" t="s">
        <v>122</v>
      </c>
      <c r="L50" s="5" t="s">
        <v>123</v>
      </c>
      <c r="M50" s="18">
        <v>61228200</v>
      </c>
    </row>
    <row r="51" spans="1:13" ht="51" x14ac:dyDescent="0.25">
      <c r="A51" s="36">
        <v>44</v>
      </c>
      <c r="B51" s="11">
        <v>187</v>
      </c>
      <c r="C51" s="12" t="s">
        <v>29</v>
      </c>
      <c r="D51" s="11">
        <v>9990051180</v>
      </c>
      <c r="E51" s="11">
        <v>530</v>
      </c>
      <c r="F51" s="3" t="s">
        <v>28</v>
      </c>
      <c r="G51" s="3" t="s">
        <v>28</v>
      </c>
      <c r="H51" s="49"/>
      <c r="I51" s="2">
        <v>38836</v>
      </c>
      <c r="J51" s="3">
        <v>258</v>
      </c>
      <c r="K51" s="27" t="s">
        <v>124</v>
      </c>
      <c r="L51" s="5" t="s">
        <v>125</v>
      </c>
      <c r="M51" s="18">
        <v>25706300</v>
      </c>
    </row>
    <row r="52" spans="1:13" ht="63.75" x14ac:dyDescent="0.25">
      <c r="A52" s="36">
        <v>45</v>
      </c>
      <c r="B52" s="11">
        <v>187</v>
      </c>
      <c r="C52" s="12" t="s">
        <v>29</v>
      </c>
      <c r="D52" s="11">
        <v>9990051180</v>
      </c>
      <c r="E52" s="11">
        <v>530</v>
      </c>
      <c r="F52" s="3" t="s">
        <v>28</v>
      </c>
      <c r="G52" s="3" t="s">
        <v>28</v>
      </c>
      <c r="H52" s="49"/>
      <c r="I52" s="2">
        <v>38836</v>
      </c>
      <c r="J52" s="3">
        <v>258</v>
      </c>
      <c r="K52" s="27" t="s">
        <v>126</v>
      </c>
      <c r="L52" s="5" t="s">
        <v>127</v>
      </c>
      <c r="M52" s="18">
        <v>11725500</v>
      </c>
    </row>
    <row r="53" spans="1:13" ht="76.5" x14ac:dyDescent="0.25">
      <c r="A53" s="36">
        <v>46</v>
      </c>
      <c r="B53" s="11">
        <v>187</v>
      </c>
      <c r="C53" s="12" t="s">
        <v>29</v>
      </c>
      <c r="D53" s="11">
        <v>9990051180</v>
      </c>
      <c r="E53" s="11">
        <v>530</v>
      </c>
      <c r="F53" s="3" t="s">
        <v>28</v>
      </c>
      <c r="G53" s="3" t="s">
        <v>28</v>
      </c>
      <c r="H53" s="49"/>
      <c r="I53" s="2">
        <v>38836</v>
      </c>
      <c r="J53" s="3">
        <v>258</v>
      </c>
      <c r="K53" s="27" t="s">
        <v>128</v>
      </c>
      <c r="L53" s="5" t="s">
        <v>129</v>
      </c>
      <c r="M53" s="18">
        <v>42090000</v>
      </c>
    </row>
    <row r="54" spans="1:13" ht="51" x14ac:dyDescent="0.25">
      <c r="A54" s="36">
        <v>47</v>
      </c>
      <c r="B54" s="11">
        <v>187</v>
      </c>
      <c r="C54" s="12" t="s">
        <v>29</v>
      </c>
      <c r="D54" s="11">
        <v>9990051180</v>
      </c>
      <c r="E54" s="11">
        <v>530</v>
      </c>
      <c r="F54" s="3" t="s">
        <v>28</v>
      </c>
      <c r="G54" s="3" t="s">
        <v>28</v>
      </c>
      <c r="H54" s="49"/>
      <c r="I54" s="2">
        <v>38836</v>
      </c>
      <c r="J54" s="3">
        <v>258</v>
      </c>
      <c r="K54" s="27" t="s">
        <v>130</v>
      </c>
      <c r="L54" s="5" t="s">
        <v>131</v>
      </c>
      <c r="M54" s="18">
        <v>29104000</v>
      </c>
    </row>
    <row r="55" spans="1:13" ht="38.25" x14ac:dyDescent="0.25">
      <c r="A55" s="36">
        <v>48</v>
      </c>
      <c r="B55" s="11">
        <v>187</v>
      </c>
      <c r="C55" s="12" t="s">
        <v>29</v>
      </c>
      <c r="D55" s="11">
        <v>9990051180</v>
      </c>
      <c r="E55" s="11">
        <v>530</v>
      </c>
      <c r="F55" s="3" t="s">
        <v>28</v>
      </c>
      <c r="G55" s="3" t="s">
        <v>28</v>
      </c>
      <c r="H55" s="49"/>
      <c r="I55" s="2">
        <v>38836</v>
      </c>
      <c r="J55" s="3">
        <v>258</v>
      </c>
      <c r="K55" s="27" t="s">
        <v>132</v>
      </c>
      <c r="L55" s="5" t="s">
        <v>133</v>
      </c>
      <c r="M55" s="18">
        <v>13012900</v>
      </c>
    </row>
    <row r="56" spans="1:13" ht="51" x14ac:dyDescent="0.25">
      <c r="A56" s="36">
        <v>49</v>
      </c>
      <c r="B56" s="11">
        <v>187</v>
      </c>
      <c r="C56" s="12" t="s">
        <v>29</v>
      </c>
      <c r="D56" s="11">
        <v>9990051180</v>
      </c>
      <c r="E56" s="11">
        <v>530</v>
      </c>
      <c r="F56" s="3" t="s">
        <v>28</v>
      </c>
      <c r="G56" s="3" t="s">
        <v>28</v>
      </c>
      <c r="H56" s="49"/>
      <c r="I56" s="2">
        <v>38836</v>
      </c>
      <c r="J56" s="3">
        <v>258</v>
      </c>
      <c r="K56" s="27" t="s">
        <v>134</v>
      </c>
      <c r="L56" s="5" t="s">
        <v>135</v>
      </c>
      <c r="M56" s="18">
        <v>27854800</v>
      </c>
    </row>
    <row r="57" spans="1:13" ht="38.25" x14ac:dyDescent="0.25">
      <c r="A57" s="36">
        <v>50</v>
      </c>
      <c r="B57" s="11">
        <v>187</v>
      </c>
      <c r="C57" s="12" t="s">
        <v>29</v>
      </c>
      <c r="D57" s="11">
        <v>9990051180</v>
      </c>
      <c r="E57" s="11">
        <v>530</v>
      </c>
      <c r="F57" s="3" t="s">
        <v>28</v>
      </c>
      <c r="G57" s="3" t="s">
        <v>28</v>
      </c>
      <c r="H57" s="49"/>
      <c r="I57" s="2">
        <v>38836</v>
      </c>
      <c r="J57" s="3">
        <v>258</v>
      </c>
      <c r="K57" s="27" t="s">
        <v>136</v>
      </c>
      <c r="L57" s="5" t="s">
        <v>137</v>
      </c>
      <c r="M57" s="18">
        <v>31353500</v>
      </c>
    </row>
    <row r="58" spans="1:13" ht="38.25" x14ac:dyDescent="0.25">
      <c r="A58" s="36">
        <v>51</v>
      </c>
      <c r="B58" s="11">
        <v>187</v>
      </c>
      <c r="C58" s="12" t="s">
        <v>29</v>
      </c>
      <c r="D58" s="11">
        <v>9990051180</v>
      </c>
      <c r="E58" s="11">
        <v>530</v>
      </c>
      <c r="F58" s="3" t="s">
        <v>28</v>
      </c>
      <c r="G58" s="3" t="s">
        <v>28</v>
      </c>
      <c r="H58" s="49"/>
      <c r="I58" s="2">
        <v>38836</v>
      </c>
      <c r="J58" s="3">
        <v>258</v>
      </c>
      <c r="K58" s="27" t="s">
        <v>138</v>
      </c>
      <c r="L58" s="5" t="s">
        <v>139</v>
      </c>
      <c r="M58" s="18">
        <v>57834900</v>
      </c>
    </row>
    <row r="59" spans="1:13" ht="76.5" x14ac:dyDescent="0.25">
      <c r="A59" s="36">
        <v>52</v>
      </c>
      <c r="B59" s="11">
        <v>187</v>
      </c>
      <c r="C59" s="12" t="s">
        <v>29</v>
      </c>
      <c r="D59" s="11">
        <v>9990051180</v>
      </c>
      <c r="E59" s="11">
        <v>530</v>
      </c>
      <c r="F59" s="3" t="s">
        <v>28</v>
      </c>
      <c r="G59" s="3" t="s">
        <v>28</v>
      </c>
      <c r="H59" s="49"/>
      <c r="I59" s="2">
        <v>38836</v>
      </c>
      <c r="J59" s="3">
        <v>258</v>
      </c>
      <c r="K59" s="27" t="s">
        <v>140</v>
      </c>
      <c r="L59" s="5" t="s">
        <v>141</v>
      </c>
      <c r="M59" s="18">
        <v>15950300</v>
      </c>
    </row>
    <row r="60" spans="1:13" ht="51" x14ac:dyDescent="0.25">
      <c r="A60" s="36">
        <v>53</v>
      </c>
      <c r="B60" s="11">
        <v>187</v>
      </c>
      <c r="C60" s="12" t="s">
        <v>29</v>
      </c>
      <c r="D60" s="11">
        <v>9990051180</v>
      </c>
      <c r="E60" s="11">
        <v>530</v>
      </c>
      <c r="F60" s="3" t="s">
        <v>28</v>
      </c>
      <c r="G60" s="3" t="s">
        <v>28</v>
      </c>
      <c r="H60" s="49"/>
      <c r="I60" s="2">
        <v>38836</v>
      </c>
      <c r="J60" s="3">
        <v>258</v>
      </c>
      <c r="K60" s="27" t="s">
        <v>142</v>
      </c>
      <c r="L60" s="5" t="s">
        <v>143</v>
      </c>
      <c r="M60" s="18">
        <v>28372400</v>
      </c>
    </row>
    <row r="61" spans="1:13" ht="38.25" x14ac:dyDescent="0.25">
      <c r="A61" s="36">
        <v>54</v>
      </c>
      <c r="B61" s="11">
        <v>187</v>
      </c>
      <c r="C61" s="12" t="s">
        <v>29</v>
      </c>
      <c r="D61" s="11">
        <v>9990051180</v>
      </c>
      <c r="E61" s="11">
        <v>530</v>
      </c>
      <c r="F61" s="3" t="s">
        <v>28</v>
      </c>
      <c r="G61" s="3" t="s">
        <v>28</v>
      </c>
      <c r="H61" s="49"/>
      <c r="I61" s="2">
        <v>38836</v>
      </c>
      <c r="J61" s="3">
        <v>258</v>
      </c>
      <c r="K61" s="27" t="s">
        <v>144</v>
      </c>
      <c r="L61" s="5" t="s">
        <v>145</v>
      </c>
      <c r="M61" s="18">
        <v>83483000</v>
      </c>
    </row>
    <row r="62" spans="1:13" ht="63.75" x14ac:dyDescent="0.25">
      <c r="A62" s="36">
        <v>55</v>
      </c>
      <c r="B62" s="11">
        <v>187</v>
      </c>
      <c r="C62" s="12" t="s">
        <v>29</v>
      </c>
      <c r="D62" s="11">
        <v>9990051180</v>
      </c>
      <c r="E62" s="11">
        <v>530</v>
      </c>
      <c r="F62" s="3" t="s">
        <v>28</v>
      </c>
      <c r="G62" s="3" t="s">
        <v>28</v>
      </c>
      <c r="H62" s="49"/>
      <c r="I62" s="2">
        <v>38836</v>
      </c>
      <c r="J62" s="3">
        <v>258</v>
      </c>
      <c r="K62" s="27" t="s">
        <v>146</v>
      </c>
      <c r="L62" s="5" t="s">
        <v>147</v>
      </c>
      <c r="M62" s="18">
        <v>42385000</v>
      </c>
    </row>
    <row r="63" spans="1:13" ht="127.5" x14ac:dyDescent="0.25">
      <c r="A63" s="36">
        <v>56</v>
      </c>
      <c r="B63" s="11">
        <v>187</v>
      </c>
      <c r="C63" s="12" t="s">
        <v>29</v>
      </c>
      <c r="D63" s="11">
        <v>9990051180</v>
      </c>
      <c r="E63" s="11">
        <v>530</v>
      </c>
      <c r="F63" s="3" t="s">
        <v>28</v>
      </c>
      <c r="G63" s="3" t="s">
        <v>28</v>
      </c>
      <c r="H63" s="49"/>
      <c r="I63" s="2">
        <v>38836</v>
      </c>
      <c r="J63" s="3">
        <v>258</v>
      </c>
      <c r="K63" s="27" t="s">
        <v>148</v>
      </c>
      <c r="L63" s="5" t="s">
        <v>149</v>
      </c>
      <c r="M63" s="18">
        <v>24836300</v>
      </c>
    </row>
    <row r="64" spans="1:13" ht="76.5" x14ac:dyDescent="0.25">
      <c r="A64" s="36">
        <v>57</v>
      </c>
      <c r="B64" s="11">
        <v>187</v>
      </c>
      <c r="C64" s="12" t="s">
        <v>29</v>
      </c>
      <c r="D64" s="11">
        <v>9990051180</v>
      </c>
      <c r="E64" s="11">
        <v>530</v>
      </c>
      <c r="F64" s="3" t="s">
        <v>28</v>
      </c>
      <c r="G64" s="3" t="s">
        <v>28</v>
      </c>
      <c r="H64" s="49"/>
      <c r="I64" s="2">
        <v>38836</v>
      </c>
      <c r="J64" s="3">
        <v>258</v>
      </c>
      <c r="K64" s="27" t="s">
        <v>150</v>
      </c>
      <c r="L64" s="5" t="s">
        <v>151</v>
      </c>
      <c r="M64" s="18">
        <v>47568400</v>
      </c>
    </row>
    <row r="65" spans="1:13" ht="38.25" x14ac:dyDescent="0.25">
      <c r="A65" s="36">
        <v>58</v>
      </c>
      <c r="B65" s="11">
        <v>187</v>
      </c>
      <c r="C65" s="12" t="s">
        <v>29</v>
      </c>
      <c r="D65" s="11">
        <v>9990051180</v>
      </c>
      <c r="E65" s="11">
        <v>530</v>
      </c>
      <c r="F65" s="3" t="s">
        <v>28</v>
      </c>
      <c r="G65" s="3" t="s">
        <v>28</v>
      </c>
      <c r="H65" s="49"/>
      <c r="I65" s="2">
        <v>38836</v>
      </c>
      <c r="J65" s="3">
        <v>258</v>
      </c>
      <c r="K65" s="27" t="s">
        <v>20</v>
      </c>
      <c r="L65" s="5" t="s">
        <v>35</v>
      </c>
      <c r="M65" s="18">
        <v>9695800</v>
      </c>
    </row>
    <row r="66" spans="1:13" ht="38.25" x14ac:dyDescent="0.25">
      <c r="A66" s="36">
        <v>59</v>
      </c>
      <c r="B66" s="11">
        <v>187</v>
      </c>
      <c r="C66" s="12" t="s">
        <v>29</v>
      </c>
      <c r="D66" s="11">
        <v>9990051180</v>
      </c>
      <c r="E66" s="11">
        <v>530</v>
      </c>
      <c r="F66" s="3" t="s">
        <v>28</v>
      </c>
      <c r="G66" s="3" t="s">
        <v>28</v>
      </c>
      <c r="H66" s="49"/>
      <c r="I66" s="2">
        <v>38836</v>
      </c>
      <c r="J66" s="3">
        <v>258</v>
      </c>
      <c r="K66" s="27" t="s">
        <v>152</v>
      </c>
      <c r="L66" s="5" t="s">
        <v>153</v>
      </c>
      <c r="M66" s="18">
        <v>21318200</v>
      </c>
    </row>
    <row r="67" spans="1:13" ht="63.75" x14ac:dyDescent="0.25">
      <c r="A67" s="36">
        <v>60</v>
      </c>
      <c r="B67" s="11">
        <v>187</v>
      </c>
      <c r="C67" s="12" t="s">
        <v>29</v>
      </c>
      <c r="D67" s="11">
        <v>9990051180</v>
      </c>
      <c r="E67" s="11">
        <v>530</v>
      </c>
      <c r="F67" s="3" t="s">
        <v>28</v>
      </c>
      <c r="G67" s="3" t="s">
        <v>28</v>
      </c>
      <c r="H67" s="49"/>
      <c r="I67" s="2">
        <v>38836</v>
      </c>
      <c r="J67" s="3">
        <v>258</v>
      </c>
      <c r="K67" s="27" t="s">
        <v>154</v>
      </c>
      <c r="L67" s="5" t="s">
        <v>155</v>
      </c>
      <c r="M67" s="18">
        <v>19626400</v>
      </c>
    </row>
    <row r="68" spans="1:13" ht="25.5" x14ac:dyDescent="0.25">
      <c r="A68" s="36">
        <v>61</v>
      </c>
      <c r="B68" s="11">
        <v>187</v>
      </c>
      <c r="C68" s="12" t="s">
        <v>29</v>
      </c>
      <c r="D68" s="11">
        <v>9990051180</v>
      </c>
      <c r="E68" s="11">
        <v>530</v>
      </c>
      <c r="F68" s="3" t="s">
        <v>28</v>
      </c>
      <c r="G68" s="3" t="s">
        <v>28</v>
      </c>
      <c r="H68" s="49"/>
      <c r="I68" s="2">
        <v>38836</v>
      </c>
      <c r="J68" s="3">
        <v>258</v>
      </c>
      <c r="K68" s="27" t="s">
        <v>156</v>
      </c>
      <c r="L68" s="5" t="s">
        <v>157</v>
      </c>
      <c r="M68" s="18">
        <v>62133000</v>
      </c>
    </row>
    <row r="69" spans="1:13" ht="51" x14ac:dyDescent="0.25">
      <c r="A69" s="36">
        <v>62</v>
      </c>
      <c r="B69" s="11">
        <v>187</v>
      </c>
      <c r="C69" s="12" t="s">
        <v>29</v>
      </c>
      <c r="D69" s="11">
        <v>9990051180</v>
      </c>
      <c r="E69" s="11">
        <v>530</v>
      </c>
      <c r="F69" s="3" t="s">
        <v>28</v>
      </c>
      <c r="G69" s="3" t="s">
        <v>28</v>
      </c>
      <c r="H69" s="49"/>
      <c r="I69" s="2">
        <v>38836</v>
      </c>
      <c r="J69" s="3">
        <v>258</v>
      </c>
      <c r="K69" s="27" t="s">
        <v>21</v>
      </c>
      <c r="L69" s="5" t="s">
        <v>38</v>
      </c>
      <c r="M69" s="18">
        <v>59204800</v>
      </c>
    </row>
    <row r="70" spans="1:13" ht="51" x14ac:dyDescent="0.25">
      <c r="A70" s="36">
        <v>63</v>
      </c>
      <c r="B70" s="11">
        <v>187</v>
      </c>
      <c r="C70" s="12" t="s">
        <v>29</v>
      </c>
      <c r="D70" s="11">
        <v>9990051180</v>
      </c>
      <c r="E70" s="11">
        <v>530</v>
      </c>
      <c r="F70" s="3" t="s">
        <v>28</v>
      </c>
      <c r="G70" s="3" t="s">
        <v>28</v>
      </c>
      <c r="H70" s="49"/>
      <c r="I70" s="2">
        <v>38836</v>
      </c>
      <c r="J70" s="3">
        <v>258</v>
      </c>
      <c r="K70" s="27" t="s">
        <v>158</v>
      </c>
      <c r="L70" s="5" t="s">
        <v>159</v>
      </c>
      <c r="M70" s="18">
        <v>12534900</v>
      </c>
    </row>
    <row r="71" spans="1:13" ht="25.5" x14ac:dyDescent="0.25">
      <c r="A71" s="36">
        <v>64</v>
      </c>
      <c r="B71" s="11">
        <v>187</v>
      </c>
      <c r="C71" s="12" t="s">
        <v>29</v>
      </c>
      <c r="D71" s="11">
        <v>9990051180</v>
      </c>
      <c r="E71" s="11">
        <v>530</v>
      </c>
      <c r="F71" s="3" t="s">
        <v>28</v>
      </c>
      <c r="G71" s="3" t="s">
        <v>28</v>
      </c>
      <c r="H71" s="49"/>
      <c r="I71" s="2">
        <v>38836</v>
      </c>
      <c r="J71" s="3">
        <v>258</v>
      </c>
      <c r="K71" s="27" t="s">
        <v>160</v>
      </c>
      <c r="L71" s="5" t="s">
        <v>161</v>
      </c>
      <c r="M71" s="18">
        <v>20555400</v>
      </c>
    </row>
    <row r="72" spans="1:13" ht="51" x14ac:dyDescent="0.25">
      <c r="A72" s="36">
        <v>65</v>
      </c>
      <c r="B72" s="11">
        <v>187</v>
      </c>
      <c r="C72" s="12" t="s">
        <v>29</v>
      </c>
      <c r="D72" s="11">
        <v>9990051180</v>
      </c>
      <c r="E72" s="11">
        <v>530</v>
      </c>
      <c r="F72" s="3" t="s">
        <v>28</v>
      </c>
      <c r="G72" s="3" t="s">
        <v>28</v>
      </c>
      <c r="H72" s="49"/>
      <c r="I72" s="2">
        <v>38836</v>
      </c>
      <c r="J72" s="3">
        <v>258</v>
      </c>
      <c r="K72" s="27" t="s">
        <v>162</v>
      </c>
      <c r="L72" s="5" t="s">
        <v>163</v>
      </c>
      <c r="M72" s="18">
        <v>37648600</v>
      </c>
    </row>
    <row r="73" spans="1:13" ht="38.25" x14ac:dyDescent="0.25">
      <c r="A73" s="36">
        <v>66</v>
      </c>
      <c r="B73" s="11">
        <v>187</v>
      </c>
      <c r="C73" s="12" t="s">
        <v>29</v>
      </c>
      <c r="D73" s="11">
        <v>9990051180</v>
      </c>
      <c r="E73" s="11">
        <v>530</v>
      </c>
      <c r="F73" s="3" t="s">
        <v>28</v>
      </c>
      <c r="G73" s="3" t="s">
        <v>28</v>
      </c>
      <c r="H73" s="49"/>
      <c r="I73" s="2">
        <v>38836</v>
      </c>
      <c r="J73" s="3">
        <v>258</v>
      </c>
      <c r="K73" s="27" t="s">
        <v>22</v>
      </c>
      <c r="L73" s="5" t="s">
        <v>36</v>
      </c>
      <c r="M73" s="18">
        <v>49658000</v>
      </c>
    </row>
    <row r="74" spans="1:13" ht="38.25" x14ac:dyDescent="0.25">
      <c r="A74" s="36">
        <v>67</v>
      </c>
      <c r="B74" s="11">
        <v>187</v>
      </c>
      <c r="C74" s="12" t="s">
        <v>29</v>
      </c>
      <c r="D74" s="11">
        <v>9990051180</v>
      </c>
      <c r="E74" s="11">
        <v>530</v>
      </c>
      <c r="F74" s="3" t="s">
        <v>28</v>
      </c>
      <c r="G74" s="3" t="s">
        <v>28</v>
      </c>
      <c r="H74" s="49"/>
      <c r="I74" s="2">
        <v>38836</v>
      </c>
      <c r="J74" s="3">
        <v>258</v>
      </c>
      <c r="K74" s="27" t="s">
        <v>23</v>
      </c>
      <c r="L74" s="5" t="s">
        <v>41</v>
      </c>
      <c r="M74" s="18">
        <v>27794200</v>
      </c>
    </row>
    <row r="75" spans="1:13" ht="25.5" x14ac:dyDescent="0.25">
      <c r="A75" s="36">
        <v>68</v>
      </c>
      <c r="B75" s="11">
        <v>187</v>
      </c>
      <c r="C75" s="12" t="s">
        <v>29</v>
      </c>
      <c r="D75" s="11">
        <v>9990051180</v>
      </c>
      <c r="E75" s="11">
        <v>530</v>
      </c>
      <c r="F75" s="3" t="s">
        <v>28</v>
      </c>
      <c r="G75" s="3" t="s">
        <v>28</v>
      </c>
      <c r="H75" s="49"/>
      <c r="I75" s="2">
        <v>38836</v>
      </c>
      <c r="J75" s="3">
        <v>258</v>
      </c>
      <c r="K75" s="27" t="s">
        <v>24</v>
      </c>
      <c r="L75" s="5" t="s">
        <v>34</v>
      </c>
      <c r="M75" s="18">
        <v>31077800</v>
      </c>
    </row>
    <row r="76" spans="1:13" ht="25.5" x14ac:dyDescent="0.25">
      <c r="A76" s="36">
        <v>69</v>
      </c>
      <c r="B76" s="11">
        <v>187</v>
      </c>
      <c r="C76" s="12" t="s">
        <v>29</v>
      </c>
      <c r="D76" s="11">
        <v>9990051180</v>
      </c>
      <c r="E76" s="11">
        <v>530</v>
      </c>
      <c r="F76" s="3" t="s">
        <v>28</v>
      </c>
      <c r="G76" s="3" t="s">
        <v>28</v>
      </c>
      <c r="H76" s="49"/>
      <c r="I76" s="2">
        <v>38836</v>
      </c>
      <c r="J76" s="3">
        <v>258</v>
      </c>
      <c r="K76" s="27" t="s">
        <v>164</v>
      </c>
      <c r="L76" s="5" t="s">
        <v>165</v>
      </c>
      <c r="M76" s="18">
        <v>38261400</v>
      </c>
    </row>
    <row r="77" spans="1:13" ht="76.5" x14ac:dyDescent="0.25">
      <c r="A77" s="36">
        <v>70</v>
      </c>
      <c r="B77" s="11">
        <v>187</v>
      </c>
      <c r="C77" s="12" t="s">
        <v>29</v>
      </c>
      <c r="D77" s="11">
        <v>9990051180</v>
      </c>
      <c r="E77" s="11">
        <v>530</v>
      </c>
      <c r="F77" s="3" t="s">
        <v>28</v>
      </c>
      <c r="G77" s="3" t="s">
        <v>28</v>
      </c>
      <c r="H77" s="49"/>
      <c r="I77" s="2">
        <v>38836</v>
      </c>
      <c r="J77" s="3">
        <v>258</v>
      </c>
      <c r="K77" s="27" t="s">
        <v>166</v>
      </c>
      <c r="L77" s="5" t="s">
        <v>167</v>
      </c>
      <c r="M77" s="18">
        <v>9543000</v>
      </c>
    </row>
    <row r="78" spans="1:13" ht="76.5" x14ac:dyDescent="0.25">
      <c r="A78" s="36">
        <v>71</v>
      </c>
      <c r="B78" s="11">
        <v>187</v>
      </c>
      <c r="C78" s="12" t="s">
        <v>29</v>
      </c>
      <c r="D78" s="11">
        <v>9990051180</v>
      </c>
      <c r="E78" s="11">
        <v>530</v>
      </c>
      <c r="F78" s="3" t="s">
        <v>28</v>
      </c>
      <c r="G78" s="3" t="s">
        <v>28</v>
      </c>
      <c r="H78" s="49"/>
      <c r="I78" s="2">
        <v>38836</v>
      </c>
      <c r="J78" s="3">
        <v>258</v>
      </c>
      <c r="K78" s="27" t="s">
        <v>168</v>
      </c>
      <c r="L78" s="5" t="s">
        <v>169</v>
      </c>
      <c r="M78" s="18">
        <v>21980200</v>
      </c>
    </row>
    <row r="79" spans="1:13" ht="25.5" x14ac:dyDescent="0.25">
      <c r="A79" s="36">
        <v>72</v>
      </c>
      <c r="B79" s="11">
        <v>187</v>
      </c>
      <c r="C79" s="12" t="s">
        <v>29</v>
      </c>
      <c r="D79" s="11">
        <v>9990051180</v>
      </c>
      <c r="E79" s="11">
        <v>530</v>
      </c>
      <c r="F79" s="3" t="s">
        <v>28</v>
      </c>
      <c r="G79" s="3" t="s">
        <v>28</v>
      </c>
      <c r="H79" s="49"/>
      <c r="I79" s="2">
        <v>38836</v>
      </c>
      <c r="J79" s="3">
        <v>258</v>
      </c>
      <c r="K79" s="27" t="s">
        <v>170</v>
      </c>
      <c r="L79" s="5" t="s">
        <v>171</v>
      </c>
      <c r="M79" s="18">
        <v>10698700</v>
      </c>
    </row>
    <row r="80" spans="1:13" ht="25.5" x14ac:dyDescent="0.25">
      <c r="A80" s="36">
        <v>73</v>
      </c>
      <c r="B80" s="11">
        <v>187</v>
      </c>
      <c r="C80" s="12" t="s">
        <v>29</v>
      </c>
      <c r="D80" s="11">
        <v>9990051180</v>
      </c>
      <c r="E80" s="11">
        <v>530</v>
      </c>
      <c r="F80" s="3" t="s">
        <v>28</v>
      </c>
      <c r="G80" s="3" t="s">
        <v>28</v>
      </c>
      <c r="H80" s="49"/>
      <c r="I80" s="2">
        <v>38836</v>
      </c>
      <c r="J80" s="3">
        <v>258</v>
      </c>
      <c r="K80" s="27" t="s">
        <v>172</v>
      </c>
      <c r="L80" s="5" t="s">
        <v>173</v>
      </c>
      <c r="M80" s="18">
        <v>16551200</v>
      </c>
    </row>
    <row r="81" spans="1:13" ht="63.75" x14ac:dyDescent="0.25">
      <c r="A81" s="36">
        <v>74</v>
      </c>
      <c r="B81" s="11">
        <v>187</v>
      </c>
      <c r="C81" s="12" t="s">
        <v>29</v>
      </c>
      <c r="D81" s="11">
        <v>9990051180</v>
      </c>
      <c r="E81" s="11">
        <v>530</v>
      </c>
      <c r="F81" s="3" t="s">
        <v>28</v>
      </c>
      <c r="G81" s="3" t="s">
        <v>28</v>
      </c>
      <c r="H81" s="49"/>
      <c r="I81" s="2">
        <v>38836</v>
      </c>
      <c r="J81" s="3">
        <v>258</v>
      </c>
      <c r="K81" s="27" t="s">
        <v>174</v>
      </c>
      <c r="L81" s="5" t="s">
        <v>175</v>
      </c>
      <c r="M81" s="18">
        <v>23962000</v>
      </c>
    </row>
    <row r="82" spans="1:13" ht="102" x14ac:dyDescent="0.25">
      <c r="A82" s="36">
        <v>75</v>
      </c>
      <c r="B82" s="11">
        <v>187</v>
      </c>
      <c r="C82" s="12" t="s">
        <v>29</v>
      </c>
      <c r="D82" s="11">
        <v>9990051180</v>
      </c>
      <c r="E82" s="11">
        <v>530</v>
      </c>
      <c r="F82" s="3" t="s">
        <v>28</v>
      </c>
      <c r="G82" s="3" t="s">
        <v>28</v>
      </c>
      <c r="H82" s="49"/>
      <c r="I82" s="2">
        <v>38836</v>
      </c>
      <c r="J82" s="3">
        <v>258</v>
      </c>
      <c r="K82" s="27" t="s">
        <v>176</v>
      </c>
      <c r="L82" s="5" t="s">
        <v>177</v>
      </c>
      <c r="M82" s="18">
        <v>44660900</v>
      </c>
    </row>
    <row r="83" spans="1:13" ht="63.75" x14ac:dyDescent="0.25">
      <c r="A83" s="36">
        <v>76</v>
      </c>
      <c r="B83" s="11">
        <v>187</v>
      </c>
      <c r="C83" s="12" t="s">
        <v>29</v>
      </c>
      <c r="D83" s="11">
        <v>9990051180</v>
      </c>
      <c r="E83" s="11">
        <v>530</v>
      </c>
      <c r="F83" s="3" t="s">
        <v>28</v>
      </c>
      <c r="G83" s="3" t="s">
        <v>28</v>
      </c>
      <c r="H83" s="49"/>
      <c r="I83" s="2">
        <v>38836</v>
      </c>
      <c r="J83" s="3">
        <v>258</v>
      </c>
      <c r="K83" s="27" t="s">
        <v>178</v>
      </c>
      <c r="L83" s="5" t="s">
        <v>179</v>
      </c>
      <c r="M83" s="18">
        <v>38881400</v>
      </c>
    </row>
    <row r="84" spans="1:13" ht="51" x14ac:dyDescent="0.25">
      <c r="A84" s="36">
        <v>77</v>
      </c>
      <c r="B84" s="11">
        <v>187</v>
      </c>
      <c r="C84" s="12" t="s">
        <v>29</v>
      </c>
      <c r="D84" s="11">
        <v>9990051180</v>
      </c>
      <c r="E84" s="11">
        <v>530</v>
      </c>
      <c r="F84" s="3" t="s">
        <v>28</v>
      </c>
      <c r="G84" s="3" t="s">
        <v>28</v>
      </c>
      <c r="H84" s="49"/>
      <c r="I84" s="2">
        <v>38836</v>
      </c>
      <c r="J84" s="3">
        <v>258</v>
      </c>
      <c r="K84" s="27" t="s">
        <v>180</v>
      </c>
      <c r="L84" s="5" t="s">
        <v>181</v>
      </c>
      <c r="M84" s="18">
        <v>38359400</v>
      </c>
    </row>
    <row r="85" spans="1:13" ht="38.25" x14ac:dyDescent="0.25">
      <c r="A85" s="36">
        <v>78</v>
      </c>
      <c r="B85" s="11">
        <v>187</v>
      </c>
      <c r="C85" s="12" t="s">
        <v>29</v>
      </c>
      <c r="D85" s="11">
        <v>9990051180</v>
      </c>
      <c r="E85" s="11">
        <v>530</v>
      </c>
      <c r="F85" s="3" t="s">
        <v>28</v>
      </c>
      <c r="G85" s="3" t="s">
        <v>28</v>
      </c>
      <c r="H85" s="49"/>
      <c r="I85" s="2">
        <v>38836</v>
      </c>
      <c r="J85" s="3">
        <v>258</v>
      </c>
      <c r="K85" s="27" t="s">
        <v>182</v>
      </c>
      <c r="L85" s="5" t="s">
        <v>183</v>
      </c>
      <c r="M85" s="18">
        <v>3436000</v>
      </c>
    </row>
    <row r="86" spans="1:13" ht="63.75" x14ac:dyDescent="0.25">
      <c r="A86" s="36">
        <v>79</v>
      </c>
      <c r="B86" s="11">
        <v>187</v>
      </c>
      <c r="C86" s="12" t="s">
        <v>29</v>
      </c>
      <c r="D86" s="11">
        <v>9990051180</v>
      </c>
      <c r="E86" s="11">
        <v>530</v>
      </c>
      <c r="F86" s="3" t="s">
        <v>28</v>
      </c>
      <c r="G86" s="3" t="s">
        <v>28</v>
      </c>
      <c r="H86" s="49"/>
      <c r="I86" s="2">
        <v>38836</v>
      </c>
      <c r="J86" s="3">
        <v>258</v>
      </c>
      <c r="K86" s="27" t="s">
        <v>184</v>
      </c>
      <c r="L86" s="5" t="s">
        <v>185</v>
      </c>
      <c r="M86" s="18">
        <v>11465800</v>
      </c>
    </row>
    <row r="87" spans="1:13" ht="51" x14ac:dyDescent="0.25">
      <c r="A87" s="36">
        <v>80</v>
      </c>
      <c r="B87" s="11">
        <v>187</v>
      </c>
      <c r="C87" s="12" t="s">
        <v>29</v>
      </c>
      <c r="D87" s="11">
        <v>9990051180</v>
      </c>
      <c r="E87" s="11">
        <v>530</v>
      </c>
      <c r="F87" s="3" t="s">
        <v>28</v>
      </c>
      <c r="G87" s="3" t="s">
        <v>28</v>
      </c>
      <c r="H87" s="49"/>
      <c r="I87" s="2">
        <v>38836</v>
      </c>
      <c r="J87" s="3">
        <v>258</v>
      </c>
      <c r="K87" s="27" t="s">
        <v>186</v>
      </c>
      <c r="L87" s="5" t="s">
        <v>187</v>
      </c>
      <c r="M87" s="18">
        <v>75325400</v>
      </c>
    </row>
    <row r="88" spans="1:13" ht="51" x14ac:dyDescent="0.25">
      <c r="A88" s="36">
        <v>81</v>
      </c>
      <c r="B88" s="11">
        <v>187</v>
      </c>
      <c r="C88" s="12" t="s">
        <v>29</v>
      </c>
      <c r="D88" s="11">
        <v>9990051180</v>
      </c>
      <c r="E88" s="11">
        <v>530</v>
      </c>
      <c r="F88" s="3" t="s">
        <v>28</v>
      </c>
      <c r="G88" s="3" t="s">
        <v>28</v>
      </c>
      <c r="H88" s="49"/>
      <c r="I88" s="2">
        <v>38836</v>
      </c>
      <c r="J88" s="3">
        <v>258</v>
      </c>
      <c r="K88" s="27" t="s">
        <v>188</v>
      </c>
      <c r="L88" s="5" t="s">
        <v>189</v>
      </c>
      <c r="M88" s="18">
        <v>68971900</v>
      </c>
    </row>
    <row r="89" spans="1:13" ht="38.25" x14ac:dyDescent="0.25">
      <c r="A89" s="36">
        <v>82</v>
      </c>
      <c r="B89" s="11">
        <v>187</v>
      </c>
      <c r="C89" s="12" t="s">
        <v>29</v>
      </c>
      <c r="D89" s="11">
        <v>9990051180</v>
      </c>
      <c r="E89" s="11">
        <v>530</v>
      </c>
      <c r="F89" s="3" t="s">
        <v>28</v>
      </c>
      <c r="G89" s="3" t="s">
        <v>28</v>
      </c>
      <c r="H89" s="49"/>
      <c r="I89" s="2">
        <v>38836</v>
      </c>
      <c r="J89" s="3">
        <v>258</v>
      </c>
      <c r="K89" s="27" t="s">
        <v>190</v>
      </c>
      <c r="L89" s="5" t="s">
        <v>191</v>
      </c>
      <c r="M89" s="18">
        <v>3350800</v>
      </c>
    </row>
    <row r="90" spans="1:13" ht="63.75" x14ac:dyDescent="0.25">
      <c r="A90" s="36">
        <v>83</v>
      </c>
      <c r="B90" s="11">
        <v>187</v>
      </c>
      <c r="C90" s="12" t="s">
        <v>29</v>
      </c>
      <c r="D90" s="11">
        <v>9990051180</v>
      </c>
      <c r="E90" s="11">
        <v>530</v>
      </c>
      <c r="F90" s="3" t="s">
        <v>28</v>
      </c>
      <c r="G90" s="3" t="s">
        <v>28</v>
      </c>
      <c r="H90" s="49"/>
      <c r="I90" s="2">
        <v>38836</v>
      </c>
      <c r="J90" s="3">
        <v>258</v>
      </c>
      <c r="K90" s="27" t="s">
        <v>192</v>
      </c>
      <c r="L90" s="5" t="s">
        <v>193</v>
      </c>
      <c r="M90" s="18">
        <v>24679500</v>
      </c>
    </row>
    <row r="91" spans="1:13" ht="16.5" thickBot="1" x14ac:dyDescent="0.3">
      <c r="A91" s="37">
        <v>84</v>
      </c>
      <c r="B91" s="13">
        <v>187</v>
      </c>
      <c r="C91" s="14" t="s">
        <v>29</v>
      </c>
      <c r="D91" s="13">
        <v>9990051180</v>
      </c>
      <c r="E91" s="13">
        <v>530</v>
      </c>
      <c r="F91" s="15" t="s">
        <v>28</v>
      </c>
      <c r="G91" s="15" t="s">
        <v>28</v>
      </c>
      <c r="H91" s="50"/>
      <c r="I91" s="16">
        <v>38836</v>
      </c>
      <c r="J91" s="15">
        <v>258</v>
      </c>
      <c r="K91" s="28" t="s">
        <v>194</v>
      </c>
      <c r="L91" s="17" t="s">
        <v>195</v>
      </c>
      <c r="M91" s="20">
        <v>1104300</v>
      </c>
    </row>
  </sheetData>
  <autoFilter ref="A6:M6"/>
  <mergeCells count="11">
    <mergeCell ref="A7:E7"/>
    <mergeCell ref="H8:H91"/>
    <mergeCell ref="A2:M2"/>
    <mergeCell ref="A4:A5"/>
    <mergeCell ref="B4:E4"/>
    <mergeCell ref="F4:F5"/>
    <mergeCell ref="G4:G5"/>
    <mergeCell ref="H4:J4"/>
    <mergeCell ref="K4:K5"/>
    <mergeCell ref="L4:L5"/>
    <mergeCell ref="M4:M5"/>
  </mergeCells>
  <printOptions horizontalCentered="1"/>
  <pageMargins left="0.52" right="0.78" top="0.54" bottom="0.59055118110236227" header="0.21" footer="0.31496062992125984"/>
  <pageSetup paperSize="8" scale="99" fitToHeight="0" orientation="landscape" r:id="rId1"/>
  <headerFooter differentFirst="1">
    <oddFooter>Страница  &amp;P из &amp;N</oddFooter>
  </headerFooter>
  <rowBreaks count="1" manualBreakCount="1">
    <brk id="7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tabSelected="1" zoomScaleNormal="100" zoomScaleSheetLayoutView="84" workbookViewId="0">
      <pane ySplit="6" topLeftCell="A7" activePane="bottomLeft" state="frozen"/>
      <selection pane="bottomLeft" activeCell="G8" sqref="G8"/>
    </sheetView>
  </sheetViews>
  <sheetFormatPr defaultRowHeight="15.75" x14ac:dyDescent="0.25"/>
  <cols>
    <col min="1" max="1" width="4.42578125" style="38" customWidth="1"/>
    <col min="2" max="2" width="7" style="38" customWidth="1"/>
    <col min="3" max="3" width="11.42578125" style="38" customWidth="1"/>
    <col min="4" max="4" width="12.5703125" style="38" customWidth="1"/>
    <col min="5" max="5" width="10.42578125" style="38" customWidth="1"/>
    <col min="6" max="6" width="17.85546875" style="38" customWidth="1"/>
    <col min="7" max="7" width="18" style="38" customWidth="1"/>
    <col min="8" max="8" width="36" style="38" customWidth="1"/>
    <col min="9" max="9" width="11.28515625" style="38" bestFit="1" customWidth="1"/>
    <col min="10" max="10" width="5.7109375" style="38" customWidth="1"/>
    <col min="11" max="11" width="26.85546875" style="38" customWidth="1"/>
    <col min="12" max="12" width="25.42578125" style="38" customWidth="1"/>
    <col min="13" max="13" width="23.28515625" style="38" customWidth="1"/>
    <col min="14" max="14" width="28" style="38" customWidth="1"/>
    <col min="15" max="15" width="17.28515625" style="38" bestFit="1" customWidth="1"/>
    <col min="16" max="16384" width="9.140625" style="38"/>
  </cols>
  <sheetData>
    <row r="1" spans="1:14" x14ac:dyDescent="0.25">
      <c r="M1" s="38" t="s">
        <v>393</v>
      </c>
    </row>
    <row r="2" spans="1:14" ht="62.25" customHeight="1" x14ac:dyDescent="0.25">
      <c r="A2" s="67" t="s">
        <v>307</v>
      </c>
      <c r="B2" s="67"/>
      <c r="C2" s="67"/>
      <c r="D2" s="67"/>
      <c r="E2" s="67"/>
      <c r="F2" s="67"/>
      <c r="G2" s="67"/>
      <c r="H2" s="67"/>
      <c r="I2" s="67"/>
      <c r="J2" s="67"/>
      <c r="K2" s="67"/>
      <c r="L2" s="67"/>
      <c r="M2" s="67"/>
    </row>
    <row r="3" spans="1:14" ht="16.5" thickBot="1" x14ac:dyDescent="0.3">
      <c r="N3" s="38" t="s">
        <v>308</v>
      </c>
    </row>
    <row r="4" spans="1:14" ht="31.5" customHeight="1" x14ac:dyDescent="0.25">
      <c r="A4" s="68" t="s">
        <v>9</v>
      </c>
      <c r="B4" s="70" t="s">
        <v>44</v>
      </c>
      <c r="C4" s="70"/>
      <c r="D4" s="70"/>
      <c r="E4" s="70"/>
      <c r="F4" s="71" t="s">
        <v>4</v>
      </c>
      <c r="G4" s="71" t="s">
        <v>5</v>
      </c>
      <c r="H4" s="71" t="s">
        <v>43</v>
      </c>
      <c r="I4" s="71"/>
      <c r="J4" s="71"/>
      <c r="K4" s="71" t="s">
        <v>30</v>
      </c>
      <c r="L4" s="71" t="s">
        <v>31</v>
      </c>
      <c r="M4" s="73" t="s">
        <v>42</v>
      </c>
      <c r="N4" s="59" t="s">
        <v>392</v>
      </c>
    </row>
    <row r="5" spans="1:14" ht="55.5" customHeight="1" x14ac:dyDescent="0.25">
      <c r="A5" s="69"/>
      <c r="B5" s="39" t="s">
        <v>0</v>
      </c>
      <c r="C5" s="39" t="s">
        <v>1</v>
      </c>
      <c r="D5" s="39" t="s">
        <v>2</v>
      </c>
      <c r="E5" s="39" t="s">
        <v>3</v>
      </c>
      <c r="F5" s="72"/>
      <c r="G5" s="72"/>
      <c r="H5" s="40" t="s">
        <v>6</v>
      </c>
      <c r="I5" s="40" t="s">
        <v>7</v>
      </c>
      <c r="J5" s="39" t="s">
        <v>8</v>
      </c>
      <c r="K5" s="72"/>
      <c r="L5" s="72"/>
      <c r="M5" s="74"/>
      <c r="N5" s="60"/>
    </row>
    <row r="6" spans="1:14" ht="11.25" customHeight="1" thickBot="1" x14ac:dyDescent="0.3">
      <c r="A6" s="30">
        <v>1</v>
      </c>
      <c r="B6" s="31">
        <v>2</v>
      </c>
      <c r="C6" s="31">
        <v>3</v>
      </c>
      <c r="D6" s="31">
        <v>4</v>
      </c>
      <c r="E6" s="31">
        <v>5</v>
      </c>
      <c r="F6" s="31">
        <v>6</v>
      </c>
      <c r="G6" s="31">
        <v>7</v>
      </c>
      <c r="H6" s="31">
        <v>8</v>
      </c>
      <c r="I6" s="31">
        <v>9</v>
      </c>
      <c r="J6" s="31">
        <v>10</v>
      </c>
      <c r="K6" s="31">
        <v>11</v>
      </c>
      <c r="L6" s="31">
        <v>12</v>
      </c>
      <c r="M6" s="32">
        <v>13</v>
      </c>
      <c r="N6" s="32">
        <v>14</v>
      </c>
    </row>
    <row r="7" spans="1:14" s="42" customFormat="1" ht="15.75" customHeight="1" x14ac:dyDescent="0.25">
      <c r="A7" s="61" t="s">
        <v>26</v>
      </c>
      <c r="B7" s="62"/>
      <c r="C7" s="62"/>
      <c r="D7" s="62"/>
      <c r="E7" s="63"/>
      <c r="F7" s="34">
        <v>2516007.1</v>
      </c>
      <c r="G7" s="34">
        <v>2516007.1</v>
      </c>
      <c r="H7" s="34" t="s">
        <v>28</v>
      </c>
      <c r="I7" s="34" t="s">
        <v>28</v>
      </c>
      <c r="J7" s="34" t="s">
        <v>28</v>
      </c>
      <c r="K7" s="34" t="s">
        <v>28</v>
      </c>
      <c r="L7" s="34" t="s">
        <v>28</v>
      </c>
      <c r="M7" s="41">
        <f>SUM(M8:M90)</f>
        <v>2514405.1000000006</v>
      </c>
      <c r="N7" s="41">
        <f>SUM(N8:N90)</f>
        <v>1602</v>
      </c>
    </row>
    <row r="8" spans="1:14" ht="50.1" customHeight="1" x14ac:dyDescent="0.25">
      <c r="A8" s="36">
        <v>1</v>
      </c>
      <c r="B8" s="11">
        <v>187</v>
      </c>
      <c r="C8" s="12" t="s">
        <v>29</v>
      </c>
      <c r="D8" s="11">
        <v>9990051180</v>
      </c>
      <c r="E8" s="11">
        <v>530</v>
      </c>
      <c r="F8" s="3" t="s">
        <v>28</v>
      </c>
      <c r="G8" s="43">
        <v>78099.7</v>
      </c>
      <c r="H8" s="64" t="s">
        <v>25</v>
      </c>
      <c r="I8" s="2">
        <v>38836</v>
      </c>
      <c r="J8" s="3">
        <v>258</v>
      </c>
      <c r="K8" s="27" t="s">
        <v>196</v>
      </c>
      <c r="L8" s="5" t="s">
        <v>187</v>
      </c>
      <c r="M8" s="21">
        <f>78099700/1000</f>
        <v>78099.7</v>
      </c>
      <c r="N8" s="44">
        <f>G8-M8</f>
        <v>0</v>
      </c>
    </row>
    <row r="9" spans="1:14" ht="50.1" customHeight="1" x14ac:dyDescent="0.25">
      <c r="A9" s="36">
        <v>2</v>
      </c>
      <c r="B9" s="11">
        <v>187</v>
      </c>
      <c r="C9" s="12" t="s">
        <v>29</v>
      </c>
      <c r="D9" s="11">
        <v>9990051180</v>
      </c>
      <c r="E9" s="11">
        <v>530</v>
      </c>
      <c r="F9" s="3" t="s">
        <v>28</v>
      </c>
      <c r="G9" s="43">
        <v>31089.9</v>
      </c>
      <c r="H9" s="65"/>
      <c r="I9" s="2">
        <v>38836</v>
      </c>
      <c r="J9" s="3">
        <v>258</v>
      </c>
      <c r="K9" s="27" t="s">
        <v>197</v>
      </c>
      <c r="L9" s="5" t="s">
        <v>198</v>
      </c>
      <c r="M9" s="21">
        <f>31089900/1000</f>
        <v>31089.9</v>
      </c>
      <c r="N9" s="44">
        <f t="shared" ref="N9:N72" si="0">G9-M9</f>
        <v>0</v>
      </c>
    </row>
    <row r="10" spans="1:14" ht="50.1" customHeight="1" x14ac:dyDescent="0.25">
      <c r="A10" s="36">
        <v>3</v>
      </c>
      <c r="B10" s="11">
        <v>187</v>
      </c>
      <c r="C10" s="12" t="s">
        <v>29</v>
      </c>
      <c r="D10" s="11">
        <v>9990051180</v>
      </c>
      <c r="E10" s="11">
        <v>530</v>
      </c>
      <c r="F10" s="3" t="s">
        <v>28</v>
      </c>
      <c r="G10" s="43">
        <v>51054.400000000001</v>
      </c>
      <c r="H10" s="65"/>
      <c r="I10" s="2">
        <v>38836</v>
      </c>
      <c r="J10" s="3">
        <v>258</v>
      </c>
      <c r="K10" s="27" t="s">
        <v>199</v>
      </c>
      <c r="L10" s="5" t="s">
        <v>200</v>
      </c>
      <c r="M10" s="21">
        <f>51054400/1000</f>
        <v>51054.400000000001</v>
      </c>
      <c r="N10" s="44">
        <f t="shared" si="0"/>
        <v>0</v>
      </c>
    </row>
    <row r="11" spans="1:14" ht="50.1" customHeight="1" x14ac:dyDescent="0.25">
      <c r="A11" s="36">
        <v>4</v>
      </c>
      <c r="B11" s="11">
        <v>187</v>
      </c>
      <c r="C11" s="12" t="s">
        <v>29</v>
      </c>
      <c r="D11" s="11">
        <v>9990051180</v>
      </c>
      <c r="E11" s="11">
        <v>530</v>
      </c>
      <c r="F11" s="3" t="s">
        <v>28</v>
      </c>
      <c r="G11" s="43">
        <v>24602.9</v>
      </c>
      <c r="H11" s="65"/>
      <c r="I11" s="2">
        <v>38836</v>
      </c>
      <c r="J11" s="3">
        <v>258</v>
      </c>
      <c r="K11" s="27" t="s">
        <v>201</v>
      </c>
      <c r="L11" s="5" t="s">
        <v>64</v>
      </c>
      <c r="M11" s="21">
        <f>24602900/1000</f>
        <v>24602.9</v>
      </c>
      <c r="N11" s="44">
        <f t="shared" si="0"/>
        <v>0</v>
      </c>
    </row>
    <row r="12" spans="1:14" ht="50.1" customHeight="1" x14ac:dyDescent="0.25">
      <c r="A12" s="36">
        <v>5</v>
      </c>
      <c r="B12" s="11">
        <v>187</v>
      </c>
      <c r="C12" s="12" t="s">
        <v>29</v>
      </c>
      <c r="D12" s="11">
        <v>9990051180</v>
      </c>
      <c r="E12" s="11">
        <v>530</v>
      </c>
      <c r="F12" s="3" t="s">
        <v>28</v>
      </c>
      <c r="G12" s="43">
        <v>17614.400000000001</v>
      </c>
      <c r="H12" s="65"/>
      <c r="I12" s="2">
        <v>38836</v>
      </c>
      <c r="J12" s="3">
        <v>258</v>
      </c>
      <c r="K12" s="27" t="s">
        <v>202</v>
      </c>
      <c r="L12" s="5" t="s">
        <v>203</v>
      </c>
      <c r="M12" s="21">
        <v>17614.400000000001</v>
      </c>
      <c r="N12" s="44">
        <f t="shared" si="0"/>
        <v>0</v>
      </c>
    </row>
    <row r="13" spans="1:14" ht="50.1" customHeight="1" x14ac:dyDescent="0.25">
      <c r="A13" s="36">
        <v>6</v>
      </c>
      <c r="B13" s="11">
        <v>187</v>
      </c>
      <c r="C13" s="12" t="s">
        <v>29</v>
      </c>
      <c r="D13" s="11">
        <v>9990051180</v>
      </c>
      <c r="E13" s="11">
        <v>530</v>
      </c>
      <c r="F13" s="3" t="s">
        <v>28</v>
      </c>
      <c r="G13" s="43">
        <v>56527.8</v>
      </c>
      <c r="H13" s="65"/>
      <c r="I13" s="2">
        <v>38836</v>
      </c>
      <c r="J13" s="3">
        <v>258</v>
      </c>
      <c r="K13" s="27" t="s">
        <v>204</v>
      </c>
      <c r="L13" s="5" t="s">
        <v>205</v>
      </c>
      <c r="M13" s="21">
        <v>56527.8</v>
      </c>
      <c r="N13" s="44">
        <f t="shared" si="0"/>
        <v>0</v>
      </c>
    </row>
    <row r="14" spans="1:14" ht="50.1" customHeight="1" x14ac:dyDescent="0.25">
      <c r="A14" s="36">
        <v>7</v>
      </c>
      <c r="B14" s="11">
        <v>187</v>
      </c>
      <c r="C14" s="12" t="s">
        <v>29</v>
      </c>
      <c r="D14" s="11">
        <v>9990051180</v>
      </c>
      <c r="E14" s="11">
        <v>530</v>
      </c>
      <c r="F14" s="3" t="s">
        <v>28</v>
      </c>
      <c r="G14" s="43">
        <v>30413.3</v>
      </c>
      <c r="H14" s="65"/>
      <c r="I14" s="2">
        <v>38836</v>
      </c>
      <c r="J14" s="3">
        <v>258</v>
      </c>
      <c r="K14" s="27" t="s">
        <v>206</v>
      </c>
      <c r="L14" s="5" t="s">
        <v>207</v>
      </c>
      <c r="M14" s="21">
        <v>30413.3</v>
      </c>
      <c r="N14" s="44">
        <f t="shared" si="0"/>
        <v>0</v>
      </c>
    </row>
    <row r="15" spans="1:14" ht="50.1" customHeight="1" x14ac:dyDescent="0.25">
      <c r="A15" s="36">
        <v>8</v>
      </c>
      <c r="B15" s="11">
        <v>187</v>
      </c>
      <c r="C15" s="12" t="s">
        <v>29</v>
      </c>
      <c r="D15" s="11">
        <v>9990051180</v>
      </c>
      <c r="E15" s="11">
        <v>530</v>
      </c>
      <c r="F15" s="3" t="s">
        <v>28</v>
      </c>
      <c r="G15" s="43">
        <v>41144.6</v>
      </c>
      <c r="H15" s="65"/>
      <c r="I15" s="2">
        <v>38836</v>
      </c>
      <c r="J15" s="3">
        <v>258</v>
      </c>
      <c r="K15" s="27" t="s">
        <v>208</v>
      </c>
      <c r="L15" s="5" t="s">
        <v>209</v>
      </c>
      <c r="M15" s="21">
        <v>41144.6</v>
      </c>
      <c r="N15" s="44">
        <f t="shared" si="0"/>
        <v>0</v>
      </c>
    </row>
    <row r="16" spans="1:14" ht="50.1" customHeight="1" x14ac:dyDescent="0.25">
      <c r="A16" s="36">
        <v>9</v>
      </c>
      <c r="B16" s="11">
        <v>187</v>
      </c>
      <c r="C16" s="12" t="s">
        <v>29</v>
      </c>
      <c r="D16" s="11">
        <v>9990051180</v>
      </c>
      <c r="E16" s="11">
        <v>530</v>
      </c>
      <c r="F16" s="3" t="s">
        <v>28</v>
      </c>
      <c r="G16" s="43">
        <v>19692.5</v>
      </c>
      <c r="H16" s="65"/>
      <c r="I16" s="2">
        <v>38836</v>
      </c>
      <c r="J16" s="3">
        <v>258</v>
      </c>
      <c r="K16" s="27" t="s">
        <v>210</v>
      </c>
      <c r="L16" s="5" t="s">
        <v>211</v>
      </c>
      <c r="M16" s="21">
        <v>19692.5</v>
      </c>
      <c r="N16" s="44">
        <f t="shared" si="0"/>
        <v>0</v>
      </c>
    </row>
    <row r="17" spans="1:14" ht="50.1" customHeight="1" x14ac:dyDescent="0.25">
      <c r="A17" s="36">
        <v>10</v>
      </c>
      <c r="B17" s="11">
        <v>187</v>
      </c>
      <c r="C17" s="12" t="s">
        <v>29</v>
      </c>
      <c r="D17" s="11">
        <v>9990051180</v>
      </c>
      <c r="E17" s="11">
        <v>530</v>
      </c>
      <c r="F17" s="3" t="s">
        <v>28</v>
      </c>
      <c r="G17" s="43">
        <v>43191.6</v>
      </c>
      <c r="H17" s="65"/>
      <c r="I17" s="2">
        <v>38836</v>
      </c>
      <c r="J17" s="3">
        <v>258</v>
      </c>
      <c r="K17" s="27" t="s">
        <v>212</v>
      </c>
      <c r="L17" s="5" t="s">
        <v>213</v>
      </c>
      <c r="M17" s="21">
        <v>43191.6</v>
      </c>
      <c r="N17" s="44">
        <f t="shared" si="0"/>
        <v>0</v>
      </c>
    </row>
    <row r="18" spans="1:14" ht="50.1" customHeight="1" x14ac:dyDescent="0.25">
      <c r="A18" s="36">
        <v>11</v>
      </c>
      <c r="B18" s="11">
        <v>187</v>
      </c>
      <c r="C18" s="12" t="s">
        <v>29</v>
      </c>
      <c r="D18" s="11">
        <v>9990051180</v>
      </c>
      <c r="E18" s="11">
        <v>530</v>
      </c>
      <c r="F18" s="3" t="s">
        <v>28</v>
      </c>
      <c r="G18" s="43">
        <v>22517.8</v>
      </c>
      <c r="H18" s="65"/>
      <c r="I18" s="2">
        <v>38836</v>
      </c>
      <c r="J18" s="3">
        <v>258</v>
      </c>
      <c r="K18" s="27" t="s">
        <v>214</v>
      </c>
      <c r="L18" s="5" t="s">
        <v>215</v>
      </c>
      <c r="M18" s="21">
        <v>22517.8</v>
      </c>
      <c r="N18" s="44">
        <f t="shared" si="0"/>
        <v>0</v>
      </c>
    </row>
    <row r="19" spans="1:14" ht="50.1" customHeight="1" x14ac:dyDescent="0.25">
      <c r="A19" s="36">
        <v>12</v>
      </c>
      <c r="B19" s="11">
        <v>187</v>
      </c>
      <c r="C19" s="12" t="s">
        <v>29</v>
      </c>
      <c r="D19" s="11">
        <v>9990051180</v>
      </c>
      <c r="E19" s="11">
        <v>530</v>
      </c>
      <c r="F19" s="3" t="s">
        <v>28</v>
      </c>
      <c r="G19" s="43">
        <v>12318.5</v>
      </c>
      <c r="H19" s="65"/>
      <c r="I19" s="2">
        <v>38836</v>
      </c>
      <c r="J19" s="3">
        <v>258</v>
      </c>
      <c r="K19" s="27" t="s">
        <v>216</v>
      </c>
      <c r="L19" s="5" t="s">
        <v>217</v>
      </c>
      <c r="M19" s="21">
        <v>12318.5</v>
      </c>
      <c r="N19" s="44">
        <f t="shared" si="0"/>
        <v>0</v>
      </c>
    </row>
    <row r="20" spans="1:14" ht="50.1" customHeight="1" x14ac:dyDescent="0.25">
      <c r="A20" s="36">
        <v>13</v>
      </c>
      <c r="B20" s="11">
        <v>187</v>
      </c>
      <c r="C20" s="12" t="s">
        <v>29</v>
      </c>
      <c r="D20" s="11">
        <v>9990051180</v>
      </c>
      <c r="E20" s="11">
        <v>530</v>
      </c>
      <c r="F20" s="3" t="s">
        <v>28</v>
      </c>
      <c r="G20" s="43">
        <v>26427.4</v>
      </c>
      <c r="H20" s="65"/>
      <c r="I20" s="2">
        <v>38836</v>
      </c>
      <c r="J20" s="3">
        <v>258</v>
      </c>
      <c r="K20" s="27" t="s">
        <v>218</v>
      </c>
      <c r="L20" s="5" t="s">
        <v>94</v>
      </c>
      <c r="M20" s="21">
        <v>26427.4</v>
      </c>
      <c r="N20" s="44">
        <f t="shared" si="0"/>
        <v>0</v>
      </c>
    </row>
    <row r="21" spans="1:14" ht="50.1" customHeight="1" x14ac:dyDescent="0.25">
      <c r="A21" s="36">
        <v>14</v>
      </c>
      <c r="B21" s="11">
        <v>187</v>
      </c>
      <c r="C21" s="12" t="s">
        <v>29</v>
      </c>
      <c r="D21" s="11">
        <v>9990051180</v>
      </c>
      <c r="E21" s="11">
        <v>530</v>
      </c>
      <c r="F21" s="3" t="s">
        <v>28</v>
      </c>
      <c r="G21" s="43">
        <v>26414</v>
      </c>
      <c r="H21" s="65"/>
      <c r="I21" s="2">
        <v>38836</v>
      </c>
      <c r="J21" s="3">
        <v>258</v>
      </c>
      <c r="K21" s="27" t="s">
        <v>219</v>
      </c>
      <c r="L21" s="5" t="s">
        <v>80</v>
      </c>
      <c r="M21" s="21">
        <v>26414</v>
      </c>
      <c r="N21" s="44">
        <f t="shared" si="0"/>
        <v>0</v>
      </c>
    </row>
    <row r="22" spans="1:14" ht="50.1" customHeight="1" x14ac:dyDescent="0.25">
      <c r="A22" s="36">
        <v>15</v>
      </c>
      <c r="B22" s="11">
        <v>187</v>
      </c>
      <c r="C22" s="12" t="s">
        <v>29</v>
      </c>
      <c r="D22" s="11">
        <v>9990051180</v>
      </c>
      <c r="E22" s="11">
        <v>530</v>
      </c>
      <c r="F22" s="3" t="s">
        <v>28</v>
      </c>
      <c r="G22" s="43">
        <v>4595.5</v>
      </c>
      <c r="H22" s="65"/>
      <c r="I22" s="2">
        <v>38836</v>
      </c>
      <c r="J22" s="3">
        <v>258</v>
      </c>
      <c r="K22" s="27" t="s">
        <v>10</v>
      </c>
      <c r="L22" s="5" t="s">
        <v>32</v>
      </c>
      <c r="M22" s="21">
        <v>4595.5</v>
      </c>
      <c r="N22" s="44">
        <f t="shared" si="0"/>
        <v>0</v>
      </c>
    </row>
    <row r="23" spans="1:14" ht="50.1" customHeight="1" x14ac:dyDescent="0.25">
      <c r="A23" s="36">
        <v>16</v>
      </c>
      <c r="B23" s="11">
        <v>187</v>
      </c>
      <c r="C23" s="12" t="s">
        <v>29</v>
      </c>
      <c r="D23" s="11">
        <v>9990051180</v>
      </c>
      <c r="E23" s="11">
        <v>530</v>
      </c>
      <c r="F23" s="3" t="s">
        <v>28</v>
      </c>
      <c r="G23" s="43">
        <v>3383</v>
      </c>
      <c r="H23" s="65"/>
      <c r="I23" s="2">
        <v>38836</v>
      </c>
      <c r="J23" s="3">
        <v>258</v>
      </c>
      <c r="K23" s="27" t="s">
        <v>220</v>
      </c>
      <c r="L23" s="5" t="s">
        <v>183</v>
      </c>
      <c r="M23" s="21">
        <v>3383</v>
      </c>
      <c r="N23" s="44">
        <f t="shared" si="0"/>
        <v>0</v>
      </c>
    </row>
    <row r="24" spans="1:14" ht="50.1" customHeight="1" x14ac:dyDescent="0.25">
      <c r="A24" s="36">
        <v>17</v>
      </c>
      <c r="B24" s="11">
        <v>187</v>
      </c>
      <c r="C24" s="12" t="s">
        <v>29</v>
      </c>
      <c r="D24" s="11">
        <v>9990051180</v>
      </c>
      <c r="E24" s="11">
        <v>530</v>
      </c>
      <c r="F24" s="3" t="s">
        <v>28</v>
      </c>
      <c r="G24" s="43">
        <v>1032.5</v>
      </c>
      <c r="H24" s="65"/>
      <c r="I24" s="2">
        <v>38836</v>
      </c>
      <c r="J24" s="3">
        <v>258</v>
      </c>
      <c r="K24" s="27" t="s">
        <v>221</v>
      </c>
      <c r="L24" s="5" t="s">
        <v>222</v>
      </c>
      <c r="M24" s="21">
        <v>1032.5</v>
      </c>
      <c r="N24" s="44">
        <f t="shared" si="0"/>
        <v>0</v>
      </c>
    </row>
    <row r="25" spans="1:14" ht="50.1" customHeight="1" x14ac:dyDescent="0.25">
      <c r="A25" s="36">
        <v>18</v>
      </c>
      <c r="B25" s="11">
        <v>187</v>
      </c>
      <c r="C25" s="12" t="s">
        <v>29</v>
      </c>
      <c r="D25" s="11">
        <v>9990051180</v>
      </c>
      <c r="E25" s="11">
        <v>530</v>
      </c>
      <c r="F25" s="3" t="s">
        <v>28</v>
      </c>
      <c r="G25" s="43">
        <v>13364</v>
      </c>
      <c r="H25" s="65"/>
      <c r="I25" s="2">
        <v>38836</v>
      </c>
      <c r="J25" s="3">
        <v>258</v>
      </c>
      <c r="K25" s="27" t="s">
        <v>223</v>
      </c>
      <c r="L25" s="5" t="s">
        <v>224</v>
      </c>
      <c r="M25" s="21">
        <v>13364</v>
      </c>
      <c r="N25" s="44">
        <f t="shared" si="0"/>
        <v>0</v>
      </c>
    </row>
    <row r="26" spans="1:14" ht="50.1" customHeight="1" x14ac:dyDescent="0.25">
      <c r="A26" s="36">
        <v>19</v>
      </c>
      <c r="B26" s="11">
        <v>187</v>
      </c>
      <c r="C26" s="12" t="s">
        <v>29</v>
      </c>
      <c r="D26" s="11">
        <v>9990051180</v>
      </c>
      <c r="E26" s="11">
        <v>530</v>
      </c>
      <c r="F26" s="3" t="s">
        <v>28</v>
      </c>
      <c r="G26" s="43">
        <v>64993.3</v>
      </c>
      <c r="H26" s="65"/>
      <c r="I26" s="2">
        <v>38836</v>
      </c>
      <c r="J26" s="3">
        <v>258</v>
      </c>
      <c r="K26" s="27" t="s">
        <v>225</v>
      </c>
      <c r="L26" s="5" t="s">
        <v>157</v>
      </c>
      <c r="M26" s="21">
        <v>64993.3</v>
      </c>
      <c r="N26" s="44">
        <f t="shared" si="0"/>
        <v>0</v>
      </c>
    </row>
    <row r="27" spans="1:14" ht="50.1" customHeight="1" x14ac:dyDescent="0.25">
      <c r="A27" s="36">
        <v>20</v>
      </c>
      <c r="B27" s="11">
        <v>187</v>
      </c>
      <c r="C27" s="12" t="s">
        <v>29</v>
      </c>
      <c r="D27" s="11">
        <v>9990051180</v>
      </c>
      <c r="E27" s="11">
        <v>530</v>
      </c>
      <c r="F27" s="3" t="s">
        <v>28</v>
      </c>
      <c r="G27" s="43">
        <v>9569.1</v>
      </c>
      <c r="H27" s="65"/>
      <c r="I27" s="2">
        <v>38836</v>
      </c>
      <c r="J27" s="3">
        <v>258</v>
      </c>
      <c r="K27" s="27" t="s">
        <v>11</v>
      </c>
      <c r="L27" s="5" t="s">
        <v>33</v>
      </c>
      <c r="M27" s="21">
        <v>9569.1</v>
      </c>
      <c r="N27" s="44">
        <f t="shared" si="0"/>
        <v>0</v>
      </c>
    </row>
    <row r="28" spans="1:14" ht="50.1" customHeight="1" x14ac:dyDescent="0.25">
      <c r="A28" s="36">
        <v>21</v>
      </c>
      <c r="B28" s="11">
        <v>187</v>
      </c>
      <c r="C28" s="12" t="s">
        <v>29</v>
      </c>
      <c r="D28" s="11">
        <v>9990051180</v>
      </c>
      <c r="E28" s="11">
        <v>530</v>
      </c>
      <c r="F28" s="3" t="s">
        <v>28</v>
      </c>
      <c r="G28" s="43">
        <v>27890.7</v>
      </c>
      <c r="H28" s="65"/>
      <c r="I28" s="2">
        <v>38836</v>
      </c>
      <c r="J28" s="3">
        <v>258</v>
      </c>
      <c r="K28" s="27" t="s">
        <v>226</v>
      </c>
      <c r="L28" s="5" t="s">
        <v>143</v>
      </c>
      <c r="M28" s="21">
        <v>27890.7</v>
      </c>
      <c r="N28" s="44">
        <f t="shared" si="0"/>
        <v>0</v>
      </c>
    </row>
    <row r="29" spans="1:14" ht="50.1" customHeight="1" x14ac:dyDescent="0.25">
      <c r="A29" s="36">
        <v>22</v>
      </c>
      <c r="B29" s="11">
        <v>187</v>
      </c>
      <c r="C29" s="12" t="s">
        <v>29</v>
      </c>
      <c r="D29" s="11">
        <v>9990051180</v>
      </c>
      <c r="E29" s="11">
        <v>530</v>
      </c>
      <c r="F29" s="3" t="s">
        <v>28</v>
      </c>
      <c r="G29" s="43">
        <v>49978.7</v>
      </c>
      <c r="H29" s="65"/>
      <c r="I29" s="2">
        <v>38836</v>
      </c>
      <c r="J29" s="3">
        <v>258</v>
      </c>
      <c r="K29" s="27" t="s">
        <v>227</v>
      </c>
      <c r="L29" s="5" t="s">
        <v>228</v>
      </c>
      <c r="M29" s="21">
        <v>49978.7</v>
      </c>
      <c r="N29" s="44">
        <f t="shared" si="0"/>
        <v>0</v>
      </c>
    </row>
    <row r="30" spans="1:14" ht="50.1" customHeight="1" x14ac:dyDescent="0.25">
      <c r="A30" s="36">
        <v>23</v>
      </c>
      <c r="B30" s="11">
        <v>187</v>
      </c>
      <c r="C30" s="12" t="s">
        <v>29</v>
      </c>
      <c r="D30" s="11">
        <v>9990051180</v>
      </c>
      <c r="E30" s="11">
        <v>530</v>
      </c>
      <c r="F30" s="3" t="s">
        <v>28</v>
      </c>
      <c r="G30" s="43">
        <v>43070.7</v>
      </c>
      <c r="H30" s="65"/>
      <c r="I30" s="2">
        <v>38836</v>
      </c>
      <c r="J30" s="3">
        <v>258</v>
      </c>
      <c r="K30" s="27" t="s">
        <v>229</v>
      </c>
      <c r="L30" s="5" t="s">
        <v>230</v>
      </c>
      <c r="M30" s="21">
        <v>43070.7</v>
      </c>
      <c r="N30" s="44">
        <f t="shared" si="0"/>
        <v>0</v>
      </c>
    </row>
    <row r="31" spans="1:14" ht="50.1" customHeight="1" x14ac:dyDescent="0.25">
      <c r="A31" s="36">
        <v>24</v>
      </c>
      <c r="B31" s="11">
        <v>187</v>
      </c>
      <c r="C31" s="12" t="s">
        <v>29</v>
      </c>
      <c r="D31" s="11">
        <v>9990051180</v>
      </c>
      <c r="E31" s="11">
        <v>530</v>
      </c>
      <c r="F31" s="3" t="s">
        <v>28</v>
      </c>
      <c r="G31" s="43">
        <v>19536.8</v>
      </c>
      <c r="H31" s="65"/>
      <c r="I31" s="2">
        <v>38836</v>
      </c>
      <c r="J31" s="3">
        <v>258</v>
      </c>
      <c r="K31" s="27" t="s">
        <v>231</v>
      </c>
      <c r="L31" s="5" t="s">
        <v>232</v>
      </c>
      <c r="M31" s="21">
        <v>19536.8</v>
      </c>
      <c r="N31" s="44">
        <f t="shared" si="0"/>
        <v>0</v>
      </c>
    </row>
    <row r="32" spans="1:14" ht="50.1" customHeight="1" x14ac:dyDescent="0.25">
      <c r="A32" s="36">
        <v>25</v>
      </c>
      <c r="B32" s="11">
        <v>187</v>
      </c>
      <c r="C32" s="12" t="s">
        <v>29</v>
      </c>
      <c r="D32" s="11">
        <v>9990051180</v>
      </c>
      <c r="E32" s="11">
        <v>530</v>
      </c>
      <c r="F32" s="3" t="s">
        <v>28</v>
      </c>
      <c r="G32" s="43">
        <v>58428.6</v>
      </c>
      <c r="H32" s="65"/>
      <c r="I32" s="2">
        <v>38836</v>
      </c>
      <c r="J32" s="3">
        <v>258</v>
      </c>
      <c r="K32" s="27" t="s">
        <v>233</v>
      </c>
      <c r="L32" s="5" t="s">
        <v>139</v>
      </c>
      <c r="M32" s="21">
        <v>58428.6</v>
      </c>
      <c r="N32" s="44">
        <f t="shared" si="0"/>
        <v>0</v>
      </c>
    </row>
    <row r="33" spans="1:14" ht="63.75" x14ac:dyDescent="0.25">
      <c r="A33" s="36">
        <v>26</v>
      </c>
      <c r="B33" s="11">
        <v>187</v>
      </c>
      <c r="C33" s="12" t="s">
        <v>29</v>
      </c>
      <c r="D33" s="11">
        <v>9990051180</v>
      </c>
      <c r="E33" s="11">
        <v>530</v>
      </c>
      <c r="F33" s="3" t="s">
        <v>28</v>
      </c>
      <c r="G33" s="43">
        <v>28713.5</v>
      </c>
      <c r="H33" s="65"/>
      <c r="I33" s="2">
        <v>38836</v>
      </c>
      <c r="J33" s="3">
        <v>258</v>
      </c>
      <c r="K33" s="27" t="s">
        <v>234</v>
      </c>
      <c r="L33" s="5" t="s">
        <v>235</v>
      </c>
      <c r="M33" s="21">
        <v>28713.5</v>
      </c>
      <c r="N33" s="44">
        <f t="shared" si="0"/>
        <v>0</v>
      </c>
    </row>
    <row r="34" spans="1:14" ht="50.1" customHeight="1" x14ac:dyDescent="0.25">
      <c r="A34" s="36">
        <v>27</v>
      </c>
      <c r="B34" s="11">
        <v>187</v>
      </c>
      <c r="C34" s="12" t="s">
        <v>29</v>
      </c>
      <c r="D34" s="11">
        <v>9990051180</v>
      </c>
      <c r="E34" s="11">
        <v>530</v>
      </c>
      <c r="F34" s="3" t="s">
        <v>28</v>
      </c>
      <c r="G34" s="43">
        <v>71361.2</v>
      </c>
      <c r="H34" s="65"/>
      <c r="I34" s="2">
        <v>38836</v>
      </c>
      <c r="J34" s="3">
        <v>258</v>
      </c>
      <c r="K34" s="27" t="s">
        <v>236</v>
      </c>
      <c r="L34" s="5" t="s">
        <v>189</v>
      </c>
      <c r="M34" s="21">
        <v>71361.2</v>
      </c>
      <c r="N34" s="44">
        <f t="shared" si="0"/>
        <v>0</v>
      </c>
    </row>
    <row r="35" spans="1:14" ht="50.1" customHeight="1" x14ac:dyDescent="0.25">
      <c r="A35" s="36">
        <v>28</v>
      </c>
      <c r="B35" s="11">
        <v>187</v>
      </c>
      <c r="C35" s="12" t="s">
        <v>29</v>
      </c>
      <c r="D35" s="11">
        <v>9990051180</v>
      </c>
      <c r="E35" s="11">
        <v>530</v>
      </c>
      <c r="F35" s="3" t="s">
        <v>28</v>
      </c>
      <c r="G35" s="43">
        <v>26816.3</v>
      </c>
      <c r="H35" s="65"/>
      <c r="I35" s="2">
        <v>38836</v>
      </c>
      <c r="J35" s="3">
        <v>258</v>
      </c>
      <c r="K35" s="27" t="s">
        <v>237</v>
      </c>
      <c r="L35" s="5" t="s">
        <v>135</v>
      </c>
      <c r="M35" s="21">
        <v>26816.3</v>
      </c>
      <c r="N35" s="44">
        <f t="shared" si="0"/>
        <v>0</v>
      </c>
    </row>
    <row r="36" spans="1:14" ht="50.1" customHeight="1" x14ac:dyDescent="0.25">
      <c r="A36" s="36">
        <v>29</v>
      </c>
      <c r="B36" s="11">
        <v>187</v>
      </c>
      <c r="C36" s="12" t="s">
        <v>29</v>
      </c>
      <c r="D36" s="11">
        <v>9990051180</v>
      </c>
      <c r="E36" s="11">
        <v>530</v>
      </c>
      <c r="F36" s="3" t="s">
        <v>28</v>
      </c>
      <c r="G36" s="43">
        <v>10403.6</v>
      </c>
      <c r="H36" s="65"/>
      <c r="I36" s="2">
        <v>38836</v>
      </c>
      <c r="J36" s="3">
        <v>258</v>
      </c>
      <c r="K36" s="27" t="s">
        <v>238</v>
      </c>
      <c r="L36" s="5" t="s">
        <v>239</v>
      </c>
      <c r="M36" s="21">
        <v>10403.6</v>
      </c>
      <c r="N36" s="44">
        <f t="shared" si="0"/>
        <v>0</v>
      </c>
    </row>
    <row r="37" spans="1:14" ht="76.5" x14ac:dyDescent="0.25">
      <c r="A37" s="36">
        <v>30</v>
      </c>
      <c r="B37" s="11">
        <v>187</v>
      </c>
      <c r="C37" s="12" t="s">
        <v>29</v>
      </c>
      <c r="D37" s="11">
        <v>9990051180</v>
      </c>
      <c r="E37" s="11">
        <v>530</v>
      </c>
      <c r="F37" s="3" t="s">
        <v>28</v>
      </c>
      <c r="G37" s="43">
        <v>8306.2999999999993</v>
      </c>
      <c r="H37" s="65"/>
      <c r="I37" s="2">
        <v>38836</v>
      </c>
      <c r="J37" s="3">
        <v>258</v>
      </c>
      <c r="K37" s="27" t="s">
        <v>240</v>
      </c>
      <c r="L37" s="5" t="s">
        <v>106</v>
      </c>
      <c r="M37" s="21">
        <v>8306.2999999999993</v>
      </c>
      <c r="N37" s="44">
        <f t="shared" si="0"/>
        <v>0</v>
      </c>
    </row>
    <row r="38" spans="1:14" ht="50.1" customHeight="1" x14ac:dyDescent="0.25">
      <c r="A38" s="36">
        <v>31</v>
      </c>
      <c r="B38" s="11">
        <v>187</v>
      </c>
      <c r="C38" s="12" t="s">
        <v>29</v>
      </c>
      <c r="D38" s="11">
        <v>9990051180</v>
      </c>
      <c r="E38" s="11">
        <v>530</v>
      </c>
      <c r="F38" s="3" t="s">
        <v>28</v>
      </c>
      <c r="G38" s="43">
        <v>16445.8</v>
      </c>
      <c r="H38" s="65"/>
      <c r="I38" s="2">
        <v>38836</v>
      </c>
      <c r="J38" s="3">
        <v>258</v>
      </c>
      <c r="K38" s="27" t="s">
        <v>241</v>
      </c>
      <c r="L38" s="5" t="s">
        <v>82</v>
      </c>
      <c r="M38" s="21">
        <v>16445.8</v>
      </c>
      <c r="N38" s="44">
        <f t="shared" si="0"/>
        <v>0</v>
      </c>
    </row>
    <row r="39" spans="1:14" ht="63.75" x14ac:dyDescent="0.25">
      <c r="A39" s="36">
        <v>32</v>
      </c>
      <c r="B39" s="11">
        <v>187</v>
      </c>
      <c r="C39" s="12" t="s">
        <v>29</v>
      </c>
      <c r="D39" s="11">
        <v>9990051180</v>
      </c>
      <c r="E39" s="11">
        <v>530</v>
      </c>
      <c r="F39" s="3" t="s">
        <v>28</v>
      </c>
      <c r="G39" s="43">
        <v>12589.7</v>
      </c>
      <c r="H39" s="65"/>
      <c r="I39" s="2">
        <v>38836</v>
      </c>
      <c r="J39" s="3">
        <v>258</v>
      </c>
      <c r="K39" s="27" t="s">
        <v>242</v>
      </c>
      <c r="L39" s="5" t="s">
        <v>243</v>
      </c>
      <c r="M39" s="21">
        <v>12589.7</v>
      </c>
      <c r="N39" s="44">
        <f t="shared" si="0"/>
        <v>0</v>
      </c>
    </row>
    <row r="40" spans="1:14" ht="50.1" customHeight="1" x14ac:dyDescent="0.25">
      <c r="A40" s="36">
        <v>33</v>
      </c>
      <c r="B40" s="11">
        <v>187</v>
      </c>
      <c r="C40" s="12" t="s">
        <v>29</v>
      </c>
      <c r="D40" s="11">
        <v>9990051180</v>
      </c>
      <c r="E40" s="11">
        <v>530</v>
      </c>
      <c r="F40" s="3" t="s">
        <v>28</v>
      </c>
      <c r="G40" s="43">
        <v>6017.7</v>
      </c>
      <c r="H40" s="65"/>
      <c r="I40" s="2">
        <v>38836</v>
      </c>
      <c r="J40" s="3">
        <v>258</v>
      </c>
      <c r="K40" s="27" t="s">
        <v>244</v>
      </c>
      <c r="L40" s="5" t="s">
        <v>245</v>
      </c>
      <c r="M40" s="21">
        <v>6017.7</v>
      </c>
      <c r="N40" s="44">
        <f t="shared" si="0"/>
        <v>0</v>
      </c>
    </row>
    <row r="41" spans="1:14" ht="63.75" x14ac:dyDescent="0.25">
      <c r="A41" s="36">
        <v>34</v>
      </c>
      <c r="B41" s="11">
        <v>187</v>
      </c>
      <c r="C41" s="12" t="s">
        <v>29</v>
      </c>
      <c r="D41" s="11">
        <v>9990051180</v>
      </c>
      <c r="E41" s="11">
        <v>530</v>
      </c>
      <c r="F41" s="3" t="s">
        <v>28</v>
      </c>
      <c r="G41" s="43">
        <v>37122.300000000003</v>
      </c>
      <c r="H41" s="65"/>
      <c r="I41" s="2">
        <v>38836</v>
      </c>
      <c r="J41" s="3">
        <v>258</v>
      </c>
      <c r="K41" s="27" t="s">
        <v>246</v>
      </c>
      <c r="L41" s="5" t="s">
        <v>247</v>
      </c>
      <c r="M41" s="21">
        <v>37122.300000000003</v>
      </c>
      <c r="N41" s="44">
        <f t="shared" si="0"/>
        <v>0</v>
      </c>
    </row>
    <row r="42" spans="1:14" ht="50.1" customHeight="1" x14ac:dyDescent="0.25">
      <c r="A42" s="36">
        <v>35</v>
      </c>
      <c r="B42" s="11">
        <v>187</v>
      </c>
      <c r="C42" s="12" t="s">
        <v>29</v>
      </c>
      <c r="D42" s="11">
        <v>9990051180</v>
      </c>
      <c r="E42" s="11">
        <v>530</v>
      </c>
      <c r="F42" s="3" t="s">
        <v>28</v>
      </c>
      <c r="G42" s="43">
        <v>42736.5</v>
      </c>
      <c r="H42" s="65"/>
      <c r="I42" s="2">
        <v>38836</v>
      </c>
      <c r="J42" s="3">
        <v>258</v>
      </c>
      <c r="K42" s="27" t="s">
        <v>248</v>
      </c>
      <c r="L42" s="5" t="s">
        <v>249</v>
      </c>
      <c r="M42" s="21">
        <v>42736.5</v>
      </c>
      <c r="N42" s="44">
        <f t="shared" si="0"/>
        <v>0</v>
      </c>
    </row>
    <row r="43" spans="1:14" ht="50.1" customHeight="1" x14ac:dyDescent="0.25">
      <c r="A43" s="36">
        <v>36</v>
      </c>
      <c r="B43" s="11">
        <v>187</v>
      </c>
      <c r="C43" s="12" t="s">
        <v>29</v>
      </c>
      <c r="D43" s="11">
        <v>9990051180</v>
      </c>
      <c r="E43" s="11">
        <v>530</v>
      </c>
      <c r="F43" s="3" t="s">
        <v>28</v>
      </c>
      <c r="G43" s="43">
        <v>6160.5</v>
      </c>
      <c r="H43" s="65"/>
      <c r="I43" s="2">
        <v>38836</v>
      </c>
      <c r="J43" s="3">
        <v>258</v>
      </c>
      <c r="K43" s="27" t="s">
        <v>250</v>
      </c>
      <c r="L43" s="5" t="s">
        <v>92</v>
      </c>
      <c r="M43" s="21">
        <v>6160.5</v>
      </c>
      <c r="N43" s="44">
        <f t="shared" si="0"/>
        <v>0</v>
      </c>
    </row>
    <row r="44" spans="1:14" ht="50.1" customHeight="1" x14ac:dyDescent="0.25">
      <c r="A44" s="36">
        <v>37</v>
      </c>
      <c r="B44" s="11">
        <v>187</v>
      </c>
      <c r="C44" s="12" t="s">
        <v>29</v>
      </c>
      <c r="D44" s="11">
        <v>9990051180</v>
      </c>
      <c r="E44" s="11">
        <v>530</v>
      </c>
      <c r="F44" s="3" t="s">
        <v>28</v>
      </c>
      <c r="G44" s="43">
        <v>9742.1</v>
      </c>
      <c r="H44" s="65"/>
      <c r="I44" s="2">
        <v>38836</v>
      </c>
      <c r="J44" s="3">
        <v>258</v>
      </c>
      <c r="K44" s="27" t="s">
        <v>251</v>
      </c>
      <c r="L44" s="5" t="s">
        <v>252</v>
      </c>
      <c r="M44" s="21">
        <v>9742.1</v>
      </c>
      <c r="N44" s="44">
        <f t="shared" si="0"/>
        <v>0</v>
      </c>
    </row>
    <row r="45" spans="1:14" ht="50.1" customHeight="1" x14ac:dyDescent="0.25">
      <c r="A45" s="36">
        <v>38</v>
      </c>
      <c r="B45" s="11">
        <v>187</v>
      </c>
      <c r="C45" s="12" t="s">
        <v>29</v>
      </c>
      <c r="D45" s="11">
        <v>9990051180</v>
      </c>
      <c r="E45" s="11">
        <v>530</v>
      </c>
      <c r="F45" s="3" t="s">
        <v>28</v>
      </c>
      <c r="G45" s="43">
        <v>47277.1</v>
      </c>
      <c r="H45" s="65"/>
      <c r="I45" s="2">
        <v>38836</v>
      </c>
      <c r="J45" s="3">
        <v>258</v>
      </c>
      <c r="K45" s="27" t="s">
        <v>253</v>
      </c>
      <c r="L45" s="5" t="s">
        <v>254</v>
      </c>
      <c r="M45" s="21">
        <v>47277.1</v>
      </c>
      <c r="N45" s="44">
        <f t="shared" si="0"/>
        <v>0</v>
      </c>
    </row>
    <row r="46" spans="1:14" ht="63.75" x14ac:dyDescent="0.25">
      <c r="A46" s="36">
        <v>39</v>
      </c>
      <c r="B46" s="11">
        <v>187</v>
      </c>
      <c r="C46" s="12" t="s">
        <v>29</v>
      </c>
      <c r="D46" s="11">
        <v>9990051180</v>
      </c>
      <c r="E46" s="11">
        <v>530</v>
      </c>
      <c r="F46" s="3" t="s">
        <v>28</v>
      </c>
      <c r="G46" s="43">
        <v>27980.2</v>
      </c>
      <c r="H46" s="65"/>
      <c r="I46" s="2">
        <v>38836</v>
      </c>
      <c r="J46" s="3">
        <v>258</v>
      </c>
      <c r="K46" s="27" t="s">
        <v>255</v>
      </c>
      <c r="L46" s="5" t="s">
        <v>68</v>
      </c>
      <c r="M46" s="21">
        <v>27980.2</v>
      </c>
      <c r="N46" s="44">
        <f t="shared" si="0"/>
        <v>0</v>
      </c>
    </row>
    <row r="47" spans="1:14" ht="50.1" customHeight="1" x14ac:dyDescent="0.25">
      <c r="A47" s="36">
        <v>40</v>
      </c>
      <c r="B47" s="11">
        <v>187</v>
      </c>
      <c r="C47" s="12" t="s">
        <v>29</v>
      </c>
      <c r="D47" s="11">
        <v>9990051180</v>
      </c>
      <c r="E47" s="11">
        <v>530</v>
      </c>
      <c r="F47" s="3" t="s">
        <v>28</v>
      </c>
      <c r="G47" s="43">
        <v>15951.1</v>
      </c>
      <c r="H47" s="65"/>
      <c r="I47" s="2">
        <v>38836</v>
      </c>
      <c r="J47" s="3">
        <v>258</v>
      </c>
      <c r="K47" s="27" t="s">
        <v>256</v>
      </c>
      <c r="L47" s="5" t="s">
        <v>117</v>
      </c>
      <c r="M47" s="21">
        <v>15951.1</v>
      </c>
      <c r="N47" s="44">
        <f t="shared" si="0"/>
        <v>0</v>
      </c>
    </row>
    <row r="48" spans="1:14" ht="50.1" customHeight="1" x14ac:dyDescent="0.25">
      <c r="A48" s="36">
        <v>41</v>
      </c>
      <c r="B48" s="11">
        <v>187</v>
      </c>
      <c r="C48" s="12" t="s">
        <v>29</v>
      </c>
      <c r="D48" s="11">
        <v>9990051180</v>
      </c>
      <c r="E48" s="11">
        <v>530</v>
      </c>
      <c r="F48" s="3" t="s">
        <v>28</v>
      </c>
      <c r="G48" s="43">
        <v>4491.8</v>
      </c>
      <c r="H48" s="65"/>
      <c r="I48" s="2">
        <v>38836</v>
      </c>
      <c r="J48" s="3">
        <v>258</v>
      </c>
      <c r="K48" s="27" t="s">
        <v>257</v>
      </c>
      <c r="L48" s="5" t="s">
        <v>173</v>
      </c>
      <c r="M48" s="21">
        <v>4491.8</v>
      </c>
      <c r="N48" s="44">
        <f t="shared" si="0"/>
        <v>0</v>
      </c>
    </row>
    <row r="49" spans="1:14" ht="63.75" x14ac:dyDescent="0.25">
      <c r="A49" s="36">
        <v>42</v>
      </c>
      <c r="B49" s="11">
        <v>187</v>
      </c>
      <c r="C49" s="12" t="s">
        <v>29</v>
      </c>
      <c r="D49" s="11">
        <v>9990051180</v>
      </c>
      <c r="E49" s="11">
        <v>530</v>
      </c>
      <c r="F49" s="3" t="s">
        <v>28</v>
      </c>
      <c r="G49" s="43">
        <v>24410.9</v>
      </c>
      <c r="H49" s="65"/>
      <c r="I49" s="2">
        <v>38836</v>
      </c>
      <c r="J49" s="3">
        <v>258</v>
      </c>
      <c r="K49" s="27" t="s">
        <v>258</v>
      </c>
      <c r="L49" s="5" t="s">
        <v>259</v>
      </c>
      <c r="M49" s="21">
        <v>24410.9</v>
      </c>
      <c r="N49" s="44">
        <f t="shared" si="0"/>
        <v>0</v>
      </c>
    </row>
    <row r="50" spans="1:14" ht="50.1" customHeight="1" x14ac:dyDescent="0.25">
      <c r="A50" s="36">
        <v>43</v>
      </c>
      <c r="B50" s="11">
        <v>187</v>
      </c>
      <c r="C50" s="12" t="s">
        <v>29</v>
      </c>
      <c r="D50" s="11">
        <v>9990051180</v>
      </c>
      <c r="E50" s="11">
        <v>530</v>
      </c>
      <c r="F50" s="3" t="s">
        <v>28</v>
      </c>
      <c r="G50" s="43">
        <v>25648.400000000001</v>
      </c>
      <c r="H50" s="65"/>
      <c r="I50" s="2">
        <v>38836</v>
      </c>
      <c r="J50" s="3">
        <v>258</v>
      </c>
      <c r="K50" s="27" t="s">
        <v>260</v>
      </c>
      <c r="L50" s="5" t="s">
        <v>261</v>
      </c>
      <c r="M50" s="21">
        <v>25648.400000000001</v>
      </c>
      <c r="N50" s="44">
        <f t="shared" si="0"/>
        <v>0</v>
      </c>
    </row>
    <row r="51" spans="1:14" ht="50.1" customHeight="1" x14ac:dyDescent="0.25">
      <c r="A51" s="36">
        <v>44</v>
      </c>
      <c r="B51" s="11">
        <v>187</v>
      </c>
      <c r="C51" s="12" t="s">
        <v>29</v>
      </c>
      <c r="D51" s="11">
        <v>9990051180</v>
      </c>
      <c r="E51" s="11">
        <v>530</v>
      </c>
      <c r="F51" s="3" t="s">
        <v>28</v>
      </c>
      <c r="G51" s="43">
        <v>12731.6</v>
      </c>
      <c r="H51" s="65"/>
      <c r="I51" s="2">
        <v>38836</v>
      </c>
      <c r="J51" s="3">
        <v>258</v>
      </c>
      <c r="K51" s="27" t="s">
        <v>262</v>
      </c>
      <c r="L51" s="5" t="s">
        <v>133</v>
      </c>
      <c r="M51" s="21">
        <v>12731.6</v>
      </c>
      <c r="N51" s="44">
        <f t="shared" si="0"/>
        <v>0</v>
      </c>
    </row>
    <row r="52" spans="1:14" ht="50.1" customHeight="1" x14ac:dyDescent="0.25">
      <c r="A52" s="36">
        <v>45</v>
      </c>
      <c r="B52" s="11">
        <v>187</v>
      </c>
      <c r="C52" s="12" t="s">
        <v>29</v>
      </c>
      <c r="D52" s="11">
        <v>9990051180</v>
      </c>
      <c r="E52" s="11">
        <v>530</v>
      </c>
      <c r="F52" s="3" t="s">
        <v>28</v>
      </c>
      <c r="G52" s="43">
        <v>24363.8</v>
      </c>
      <c r="H52" s="65"/>
      <c r="I52" s="2">
        <v>38836</v>
      </c>
      <c r="J52" s="3">
        <v>258</v>
      </c>
      <c r="K52" s="27" t="s">
        <v>263</v>
      </c>
      <c r="L52" s="5" t="s">
        <v>52</v>
      </c>
      <c r="M52" s="21">
        <v>24363.8</v>
      </c>
      <c r="N52" s="44">
        <f t="shared" si="0"/>
        <v>0</v>
      </c>
    </row>
    <row r="53" spans="1:14" ht="102" x14ac:dyDescent="0.25">
      <c r="A53" s="36">
        <v>46</v>
      </c>
      <c r="B53" s="11">
        <v>187</v>
      </c>
      <c r="C53" s="12" t="s">
        <v>29</v>
      </c>
      <c r="D53" s="11">
        <v>9990051180</v>
      </c>
      <c r="E53" s="11">
        <v>530</v>
      </c>
      <c r="F53" s="3" t="s">
        <v>28</v>
      </c>
      <c r="G53" s="43">
        <v>25591</v>
      </c>
      <c r="H53" s="65"/>
      <c r="I53" s="2">
        <v>38836</v>
      </c>
      <c r="J53" s="3">
        <v>258</v>
      </c>
      <c r="K53" s="27" t="s">
        <v>264</v>
      </c>
      <c r="L53" s="5" t="s">
        <v>265</v>
      </c>
      <c r="M53" s="21">
        <v>25591</v>
      </c>
      <c r="N53" s="44">
        <f t="shared" si="0"/>
        <v>0</v>
      </c>
    </row>
    <row r="54" spans="1:14" ht="50.1" customHeight="1" x14ac:dyDescent="0.25">
      <c r="A54" s="36">
        <v>47</v>
      </c>
      <c r="B54" s="11">
        <v>187</v>
      </c>
      <c r="C54" s="12" t="s">
        <v>29</v>
      </c>
      <c r="D54" s="11">
        <v>9990051180</v>
      </c>
      <c r="E54" s="11">
        <v>530</v>
      </c>
      <c r="F54" s="3" t="s">
        <v>28</v>
      </c>
      <c r="G54" s="43">
        <v>38099.1</v>
      </c>
      <c r="H54" s="65"/>
      <c r="I54" s="2">
        <v>38836</v>
      </c>
      <c r="J54" s="3">
        <v>258</v>
      </c>
      <c r="K54" s="27" t="s">
        <v>266</v>
      </c>
      <c r="L54" s="5" t="s">
        <v>165</v>
      </c>
      <c r="M54" s="21">
        <v>38099.1</v>
      </c>
      <c r="N54" s="44">
        <f t="shared" si="0"/>
        <v>0</v>
      </c>
    </row>
    <row r="55" spans="1:14" ht="50.1" customHeight="1" x14ac:dyDescent="0.25">
      <c r="A55" s="36">
        <v>48</v>
      </c>
      <c r="B55" s="11">
        <v>187</v>
      </c>
      <c r="C55" s="12" t="s">
        <v>29</v>
      </c>
      <c r="D55" s="11">
        <v>9990051180</v>
      </c>
      <c r="E55" s="11">
        <v>530</v>
      </c>
      <c r="F55" s="3" t="s">
        <v>28</v>
      </c>
      <c r="G55" s="43">
        <v>44026.3</v>
      </c>
      <c r="H55" s="65"/>
      <c r="I55" s="2">
        <v>38836</v>
      </c>
      <c r="J55" s="3">
        <v>258</v>
      </c>
      <c r="K55" s="27" t="s">
        <v>267</v>
      </c>
      <c r="L55" s="5" t="s">
        <v>268</v>
      </c>
      <c r="M55" s="21">
        <v>44026.3</v>
      </c>
      <c r="N55" s="44">
        <f t="shared" si="0"/>
        <v>0</v>
      </c>
    </row>
    <row r="56" spans="1:14" ht="50.1" customHeight="1" x14ac:dyDescent="0.25">
      <c r="A56" s="36">
        <v>49</v>
      </c>
      <c r="B56" s="11">
        <v>187</v>
      </c>
      <c r="C56" s="12" t="s">
        <v>29</v>
      </c>
      <c r="D56" s="11">
        <v>9990051180</v>
      </c>
      <c r="E56" s="11">
        <v>530</v>
      </c>
      <c r="F56" s="3" t="s">
        <v>28</v>
      </c>
      <c r="G56" s="43">
        <v>83685.3</v>
      </c>
      <c r="H56" s="65"/>
      <c r="I56" s="2">
        <v>38836</v>
      </c>
      <c r="J56" s="3">
        <v>258</v>
      </c>
      <c r="K56" s="27" t="s">
        <v>269</v>
      </c>
      <c r="L56" s="5" t="s">
        <v>145</v>
      </c>
      <c r="M56" s="21">
        <v>83685.3</v>
      </c>
      <c r="N56" s="44">
        <f t="shared" si="0"/>
        <v>0</v>
      </c>
    </row>
    <row r="57" spans="1:14" ht="50.1" customHeight="1" x14ac:dyDescent="0.25">
      <c r="A57" s="36">
        <v>50</v>
      </c>
      <c r="B57" s="11">
        <v>187</v>
      </c>
      <c r="C57" s="12" t="s">
        <v>29</v>
      </c>
      <c r="D57" s="11">
        <v>9990051180</v>
      </c>
      <c r="E57" s="11">
        <v>530</v>
      </c>
      <c r="F57" s="3" t="s">
        <v>28</v>
      </c>
      <c r="G57" s="43">
        <v>15072.5</v>
      </c>
      <c r="H57" s="65"/>
      <c r="I57" s="2">
        <v>38836</v>
      </c>
      <c r="J57" s="3">
        <v>258</v>
      </c>
      <c r="K57" s="27" t="s">
        <v>270</v>
      </c>
      <c r="L57" s="5" t="s">
        <v>40</v>
      </c>
      <c r="M57" s="21">
        <v>15072.5</v>
      </c>
      <c r="N57" s="44">
        <f t="shared" si="0"/>
        <v>0</v>
      </c>
    </row>
    <row r="58" spans="1:14" ht="50.1" customHeight="1" x14ac:dyDescent="0.25">
      <c r="A58" s="36">
        <v>51</v>
      </c>
      <c r="B58" s="11">
        <v>187</v>
      </c>
      <c r="C58" s="12" t="s">
        <v>29</v>
      </c>
      <c r="D58" s="11">
        <v>9990051180</v>
      </c>
      <c r="E58" s="11">
        <v>530</v>
      </c>
      <c r="F58" s="3" t="s">
        <v>28</v>
      </c>
      <c r="G58" s="43">
        <v>19543.5</v>
      </c>
      <c r="H58" s="65"/>
      <c r="I58" s="2">
        <v>38836</v>
      </c>
      <c r="J58" s="3">
        <v>258</v>
      </c>
      <c r="K58" s="27" t="s">
        <v>271</v>
      </c>
      <c r="L58" s="5" t="s">
        <v>161</v>
      </c>
      <c r="M58" s="21">
        <v>19543.5</v>
      </c>
      <c r="N58" s="44">
        <f t="shared" si="0"/>
        <v>0</v>
      </c>
    </row>
    <row r="59" spans="1:14" ht="50.1" customHeight="1" x14ac:dyDescent="0.25">
      <c r="A59" s="36">
        <v>52</v>
      </c>
      <c r="B59" s="11">
        <v>187</v>
      </c>
      <c r="C59" s="12" t="s">
        <v>29</v>
      </c>
      <c r="D59" s="11">
        <v>9990051180</v>
      </c>
      <c r="E59" s="11">
        <v>530</v>
      </c>
      <c r="F59" s="3" t="s">
        <v>28</v>
      </c>
      <c r="G59" s="43">
        <v>34657.599999999999</v>
      </c>
      <c r="H59" s="65"/>
      <c r="I59" s="2">
        <v>38836</v>
      </c>
      <c r="J59" s="3">
        <v>258</v>
      </c>
      <c r="K59" s="27" t="s">
        <v>12</v>
      </c>
      <c r="L59" s="5" t="s">
        <v>34</v>
      </c>
      <c r="M59" s="21">
        <v>34657.599999999999</v>
      </c>
      <c r="N59" s="44">
        <f t="shared" si="0"/>
        <v>0</v>
      </c>
    </row>
    <row r="60" spans="1:14" ht="50.1" customHeight="1" x14ac:dyDescent="0.25">
      <c r="A60" s="36">
        <v>53</v>
      </c>
      <c r="B60" s="11">
        <v>187</v>
      </c>
      <c r="C60" s="12" t="s">
        <v>29</v>
      </c>
      <c r="D60" s="11">
        <v>9990051180</v>
      </c>
      <c r="E60" s="11">
        <v>530</v>
      </c>
      <c r="F60" s="3" t="s">
        <v>28</v>
      </c>
      <c r="G60" s="43">
        <v>22260.3</v>
      </c>
      <c r="H60" s="65"/>
      <c r="I60" s="2">
        <v>38836</v>
      </c>
      <c r="J60" s="3">
        <v>258</v>
      </c>
      <c r="K60" s="27" t="s">
        <v>272</v>
      </c>
      <c r="L60" s="5" t="s">
        <v>109</v>
      </c>
      <c r="M60" s="21">
        <v>22260.3</v>
      </c>
      <c r="N60" s="44">
        <f t="shared" si="0"/>
        <v>0</v>
      </c>
    </row>
    <row r="61" spans="1:14" ht="50.1" customHeight="1" x14ac:dyDescent="0.25">
      <c r="A61" s="36">
        <v>54</v>
      </c>
      <c r="B61" s="11">
        <v>187</v>
      </c>
      <c r="C61" s="12" t="s">
        <v>29</v>
      </c>
      <c r="D61" s="11">
        <v>9990051180</v>
      </c>
      <c r="E61" s="11">
        <v>530</v>
      </c>
      <c r="F61" s="3" t="s">
        <v>28</v>
      </c>
      <c r="G61" s="43">
        <v>12391.7</v>
      </c>
      <c r="H61" s="65"/>
      <c r="I61" s="2">
        <v>38836</v>
      </c>
      <c r="J61" s="3">
        <v>258</v>
      </c>
      <c r="K61" s="27" t="s">
        <v>273</v>
      </c>
      <c r="L61" s="5" t="s">
        <v>159</v>
      </c>
      <c r="M61" s="21">
        <v>12391.7</v>
      </c>
      <c r="N61" s="44">
        <f t="shared" si="0"/>
        <v>0</v>
      </c>
    </row>
    <row r="62" spans="1:14" ht="50.1" customHeight="1" x14ac:dyDescent="0.25">
      <c r="A62" s="36">
        <v>55</v>
      </c>
      <c r="B62" s="11">
        <v>187</v>
      </c>
      <c r="C62" s="12" t="s">
        <v>29</v>
      </c>
      <c r="D62" s="11">
        <v>9990051180</v>
      </c>
      <c r="E62" s="11">
        <v>530</v>
      </c>
      <c r="F62" s="3" t="s">
        <v>28</v>
      </c>
      <c r="G62" s="43">
        <v>41266.5</v>
      </c>
      <c r="H62" s="65"/>
      <c r="I62" s="2">
        <v>38836</v>
      </c>
      <c r="J62" s="3">
        <v>258</v>
      </c>
      <c r="K62" s="27" t="s">
        <v>274</v>
      </c>
      <c r="L62" s="5" t="s">
        <v>275</v>
      </c>
      <c r="M62" s="21">
        <v>41266.5</v>
      </c>
      <c r="N62" s="44">
        <f t="shared" si="0"/>
        <v>0</v>
      </c>
    </row>
    <row r="63" spans="1:14" ht="50.1" customHeight="1" x14ac:dyDescent="0.25">
      <c r="A63" s="36">
        <v>56</v>
      </c>
      <c r="B63" s="11">
        <v>187</v>
      </c>
      <c r="C63" s="12" t="s">
        <v>29</v>
      </c>
      <c r="D63" s="11">
        <v>9990051180</v>
      </c>
      <c r="E63" s="11">
        <v>530</v>
      </c>
      <c r="F63" s="3" t="s">
        <v>28</v>
      </c>
      <c r="G63" s="43">
        <v>9567.1</v>
      </c>
      <c r="H63" s="65"/>
      <c r="I63" s="2">
        <v>38836</v>
      </c>
      <c r="J63" s="3">
        <v>258</v>
      </c>
      <c r="K63" s="27" t="s">
        <v>276</v>
      </c>
      <c r="L63" s="5" t="s">
        <v>167</v>
      </c>
      <c r="M63" s="21">
        <v>9567.1</v>
      </c>
      <c r="N63" s="44">
        <f t="shared" si="0"/>
        <v>0</v>
      </c>
    </row>
    <row r="64" spans="1:14" ht="50.1" customHeight="1" x14ac:dyDescent="0.25">
      <c r="A64" s="36">
        <v>57</v>
      </c>
      <c r="B64" s="11">
        <v>187</v>
      </c>
      <c r="C64" s="12" t="s">
        <v>29</v>
      </c>
      <c r="D64" s="11">
        <v>9990051180</v>
      </c>
      <c r="E64" s="11">
        <v>530</v>
      </c>
      <c r="F64" s="3" t="s">
        <v>28</v>
      </c>
      <c r="G64" s="43">
        <v>9494.4</v>
      </c>
      <c r="H64" s="65"/>
      <c r="I64" s="2">
        <v>38836</v>
      </c>
      <c r="J64" s="3">
        <v>258</v>
      </c>
      <c r="K64" s="27" t="s">
        <v>13</v>
      </c>
      <c r="L64" s="5" t="s">
        <v>35</v>
      </c>
      <c r="M64" s="21">
        <v>9494.4</v>
      </c>
      <c r="N64" s="44">
        <f t="shared" si="0"/>
        <v>0</v>
      </c>
    </row>
    <row r="65" spans="1:14" ht="50.1" customHeight="1" x14ac:dyDescent="0.25">
      <c r="A65" s="36">
        <v>58</v>
      </c>
      <c r="B65" s="11">
        <v>187</v>
      </c>
      <c r="C65" s="12" t="s">
        <v>29</v>
      </c>
      <c r="D65" s="11">
        <v>9990051180</v>
      </c>
      <c r="E65" s="11">
        <v>530</v>
      </c>
      <c r="F65" s="3" t="s">
        <v>28</v>
      </c>
      <c r="G65" s="43">
        <v>25073.9</v>
      </c>
      <c r="H65" s="65"/>
      <c r="I65" s="2">
        <v>38836</v>
      </c>
      <c r="J65" s="3">
        <v>258</v>
      </c>
      <c r="K65" s="27" t="s">
        <v>277</v>
      </c>
      <c r="L65" s="5" t="s">
        <v>278</v>
      </c>
      <c r="M65" s="21">
        <v>25073.9</v>
      </c>
      <c r="N65" s="44">
        <f t="shared" si="0"/>
        <v>0</v>
      </c>
    </row>
    <row r="66" spans="1:14" ht="50.1" customHeight="1" x14ac:dyDescent="0.25">
      <c r="A66" s="36">
        <v>59</v>
      </c>
      <c r="B66" s="11">
        <v>187</v>
      </c>
      <c r="C66" s="12" t="s">
        <v>29</v>
      </c>
      <c r="D66" s="11">
        <v>9990051180</v>
      </c>
      <c r="E66" s="11">
        <v>530</v>
      </c>
      <c r="F66" s="3" t="s">
        <v>28</v>
      </c>
      <c r="G66" s="43">
        <v>22078.400000000001</v>
      </c>
      <c r="H66" s="65"/>
      <c r="I66" s="2">
        <v>38836</v>
      </c>
      <c r="J66" s="3">
        <v>258</v>
      </c>
      <c r="K66" s="27" t="s">
        <v>279</v>
      </c>
      <c r="L66" s="5" t="s">
        <v>280</v>
      </c>
      <c r="M66" s="21">
        <v>22078.400000000001</v>
      </c>
      <c r="N66" s="44">
        <f t="shared" si="0"/>
        <v>0</v>
      </c>
    </row>
    <row r="67" spans="1:14" ht="50.1" customHeight="1" x14ac:dyDescent="0.25">
      <c r="A67" s="36">
        <v>60</v>
      </c>
      <c r="B67" s="11">
        <v>187</v>
      </c>
      <c r="C67" s="12" t="s">
        <v>29</v>
      </c>
      <c r="D67" s="11">
        <v>9990051180</v>
      </c>
      <c r="E67" s="11">
        <v>530</v>
      </c>
      <c r="F67" s="3" t="s">
        <v>28</v>
      </c>
      <c r="G67" s="43">
        <v>62127.199999999997</v>
      </c>
      <c r="H67" s="65"/>
      <c r="I67" s="2">
        <v>38836</v>
      </c>
      <c r="J67" s="3">
        <v>258</v>
      </c>
      <c r="K67" s="27" t="s">
        <v>14</v>
      </c>
      <c r="L67" s="5" t="s">
        <v>36</v>
      </c>
      <c r="M67" s="21">
        <v>62127.199999999997</v>
      </c>
      <c r="N67" s="44">
        <f t="shared" si="0"/>
        <v>0</v>
      </c>
    </row>
    <row r="68" spans="1:14" ht="50.1" customHeight="1" x14ac:dyDescent="0.25">
      <c r="A68" s="36">
        <v>61</v>
      </c>
      <c r="B68" s="11">
        <v>187</v>
      </c>
      <c r="C68" s="12" t="s">
        <v>29</v>
      </c>
      <c r="D68" s="11">
        <v>9990051180</v>
      </c>
      <c r="E68" s="11">
        <v>530</v>
      </c>
      <c r="F68" s="3" t="s">
        <v>28</v>
      </c>
      <c r="G68" s="43">
        <v>6125.7</v>
      </c>
      <c r="H68" s="65"/>
      <c r="I68" s="2">
        <v>38836</v>
      </c>
      <c r="J68" s="3">
        <v>258</v>
      </c>
      <c r="K68" s="27" t="s">
        <v>15</v>
      </c>
      <c r="L68" s="5" t="s">
        <v>37</v>
      </c>
      <c r="M68" s="21">
        <v>6125.7</v>
      </c>
      <c r="N68" s="44">
        <f t="shared" si="0"/>
        <v>0</v>
      </c>
    </row>
    <row r="69" spans="1:14" ht="50.1" customHeight="1" x14ac:dyDescent="0.25">
      <c r="A69" s="36">
        <v>62</v>
      </c>
      <c r="B69" s="11">
        <v>187</v>
      </c>
      <c r="C69" s="12" t="s">
        <v>29</v>
      </c>
      <c r="D69" s="11">
        <v>9990051180</v>
      </c>
      <c r="E69" s="11">
        <v>530</v>
      </c>
      <c r="F69" s="3" t="s">
        <v>28</v>
      </c>
      <c r="G69" s="43">
        <v>11880.7</v>
      </c>
      <c r="H69" s="65"/>
      <c r="I69" s="2">
        <v>38836</v>
      </c>
      <c r="J69" s="3">
        <v>258</v>
      </c>
      <c r="K69" s="27" t="s">
        <v>281</v>
      </c>
      <c r="L69" s="5" t="s">
        <v>185</v>
      </c>
      <c r="M69" s="21">
        <v>11880.7</v>
      </c>
      <c r="N69" s="44">
        <f t="shared" si="0"/>
        <v>0</v>
      </c>
    </row>
    <row r="70" spans="1:14" ht="50.1" customHeight="1" x14ac:dyDescent="0.25">
      <c r="A70" s="36">
        <v>63</v>
      </c>
      <c r="B70" s="11">
        <v>187</v>
      </c>
      <c r="C70" s="12" t="s">
        <v>29</v>
      </c>
      <c r="D70" s="11">
        <v>9990051180</v>
      </c>
      <c r="E70" s="11">
        <v>530</v>
      </c>
      <c r="F70" s="3" t="s">
        <v>28</v>
      </c>
      <c r="G70" s="43">
        <v>58268.9</v>
      </c>
      <c r="H70" s="65"/>
      <c r="I70" s="2">
        <v>38836</v>
      </c>
      <c r="J70" s="3">
        <v>258</v>
      </c>
      <c r="K70" s="27" t="s">
        <v>16</v>
      </c>
      <c r="L70" s="5" t="s">
        <v>38</v>
      </c>
      <c r="M70" s="21">
        <v>58268.9</v>
      </c>
      <c r="N70" s="44">
        <f t="shared" si="0"/>
        <v>0</v>
      </c>
    </row>
    <row r="71" spans="1:14" ht="50.1" customHeight="1" x14ac:dyDescent="0.25">
      <c r="A71" s="36">
        <v>64</v>
      </c>
      <c r="B71" s="11">
        <v>187</v>
      </c>
      <c r="C71" s="12" t="s">
        <v>29</v>
      </c>
      <c r="D71" s="11">
        <v>9990051180</v>
      </c>
      <c r="E71" s="11">
        <v>530</v>
      </c>
      <c r="F71" s="3" t="s">
        <v>28</v>
      </c>
      <c r="G71" s="43">
        <v>62023.199999999997</v>
      </c>
      <c r="H71" s="65"/>
      <c r="I71" s="2">
        <v>38836</v>
      </c>
      <c r="J71" s="3">
        <v>258</v>
      </c>
      <c r="K71" s="27" t="s">
        <v>282</v>
      </c>
      <c r="L71" s="5" t="s">
        <v>123</v>
      </c>
      <c r="M71" s="21">
        <v>62023.199999999997</v>
      </c>
      <c r="N71" s="44">
        <f t="shared" si="0"/>
        <v>0</v>
      </c>
    </row>
    <row r="72" spans="1:14" ht="50.1" customHeight="1" x14ac:dyDescent="0.25">
      <c r="A72" s="36">
        <v>65</v>
      </c>
      <c r="B72" s="11">
        <v>187</v>
      </c>
      <c r="C72" s="12" t="s">
        <v>29</v>
      </c>
      <c r="D72" s="11">
        <v>9990051180</v>
      </c>
      <c r="E72" s="11">
        <v>530</v>
      </c>
      <c r="F72" s="3" t="s">
        <v>28</v>
      </c>
      <c r="G72" s="43">
        <v>26233.8</v>
      </c>
      <c r="H72" s="65"/>
      <c r="I72" s="2">
        <v>38836</v>
      </c>
      <c r="J72" s="3">
        <v>258</v>
      </c>
      <c r="K72" s="27" t="s">
        <v>283</v>
      </c>
      <c r="L72" s="5" t="s">
        <v>284</v>
      </c>
      <c r="M72" s="21">
        <v>26233.8</v>
      </c>
      <c r="N72" s="44">
        <f t="shared" si="0"/>
        <v>0</v>
      </c>
    </row>
    <row r="73" spans="1:14" ht="50.1" customHeight="1" x14ac:dyDescent="0.25">
      <c r="A73" s="36">
        <v>66</v>
      </c>
      <c r="B73" s="11">
        <v>187</v>
      </c>
      <c r="C73" s="12" t="s">
        <v>29</v>
      </c>
      <c r="D73" s="11">
        <v>9990051180</v>
      </c>
      <c r="E73" s="11">
        <v>530</v>
      </c>
      <c r="F73" s="3" t="s">
        <v>28</v>
      </c>
      <c r="G73" s="43">
        <v>45740.3</v>
      </c>
      <c r="H73" s="65"/>
      <c r="I73" s="2">
        <v>38836</v>
      </c>
      <c r="J73" s="3">
        <v>258</v>
      </c>
      <c r="K73" s="27" t="s">
        <v>285</v>
      </c>
      <c r="L73" s="5" t="s">
        <v>177</v>
      </c>
      <c r="M73" s="21">
        <v>45740.3</v>
      </c>
      <c r="N73" s="44">
        <f t="shared" ref="N73:N90" si="1">G73-M73</f>
        <v>0</v>
      </c>
    </row>
    <row r="74" spans="1:14" ht="50.1" customHeight="1" x14ac:dyDescent="0.25">
      <c r="A74" s="36">
        <v>67</v>
      </c>
      <c r="B74" s="11">
        <v>187</v>
      </c>
      <c r="C74" s="12" t="s">
        <v>29</v>
      </c>
      <c r="D74" s="11">
        <v>9990051180</v>
      </c>
      <c r="E74" s="11">
        <v>530</v>
      </c>
      <c r="F74" s="3" t="s">
        <v>28</v>
      </c>
      <c r="G74" s="43">
        <v>16005.1</v>
      </c>
      <c r="H74" s="65"/>
      <c r="I74" s="2">
        <v>38836</v>
      </c>
      <c r="J74" s="3">
        <v>258</v>
      </c>
      <c r="K74" s="27" t="s">
        <v>286</v>
      </c>
      <c r="L74" s="5" t="s">
        <v>287</v>
      </c>
      <c r="M74" s="21">
        <v>16005.1</v>
      </c>
      <c r="N74" s="44">
        <f t="shared" si="1"/>
        <v>0</v>
      </c>
    </row>
    <row r="75" spans="1:14" ht="50.1" customHeight="1" x14ac:dyDescent="0.25">
      <c r="A75" s="36">
        <v>68</v>
      </c>
      <c r="B75" s="11">
        <v>187</v>
      </c>
      <c r="C75" s="12" t="s">
        <v>29</v>
      </c>
      <c r="D75" s="11">
        <v>9990051180</v>
      </c>
      <c r="E75" s="11">
        <v>530</v>
      </c>
      <c r="F75" s="3" t="s">
        <v>28</v>
      </c>
      <c r="G75" s="43">
        <v>21594.799999999999</v>
      </c>
      <c r="H75" s="65"/>
      <c r="I75" s="2">
        <v>38836</v>
      </c>
      <c r="J75" s="3">
        <v>258</v>
      </c>
      <c r="K75" s="27" t="s">
        <v>288</v>
      </c>
      <c r="L75" s="5" t="s">
        <v>50</v>
      </c>
      <c r="M75" s="21">
        <v>21594.799999999999</v>
      </c>
      <c r="N75" s="44">
        <f t="shared" si="1"/>
        <v>0</v>
      </c>
    </row>
    <row r="76" spans="1:14" ht="50.1" customHeight="1" x14ac:dyDescent="0.25">
      <c r="A76" s="36">
        <v>69</v>
      </c>
      <c r="B76" s="11">
        <v>187</v>
      </c>
      <c r="C76" s="12" t="s">
        <v>29</v>
      </c>
      <c r="D76" s="11">
        <v>9990051180</v>
      </c>
      <c r="E76" s="11">
        <v>530</v>
      </c>
      <c r="F76" s="3" t="s">
        <v>28</v>
      </c>
      <c r="G76" s="43">
        <v>10850.1</v>
      </c>
      <c r="H76" s="65"/>
      <c r="I76" s="2">
        <v>38836</v>
      </c>
      <c r="J76" s="3">
        <v>258</v>
      </c>
      <c r="K76" s="27" t="s">
        <v>289</v>
      </c>
      <c r="L76" s="5" t="s">
        <v>171</v>
      </c>
      <c r="M76" s="21">
        <v>10850.1</v>
      </c>
      <c r="N76" s="44">
        <f t="shared" si="1"/>
        <v>0</v>
      </c>
    </row>
    <row r="77" spans="1:14" ht="50.1" customHeight="1" x14ac:dyDescent="0.25">
      <c r="A77" s="36">
        <v>70</v>
      </c>
      <c r="B77" s="11">
        <v>187</v>
      </c>
      <c r="C77" s="12" t="s">
        <v>29</v>
      </c>
      <c r="D77" s="11">
        <v>9990051180</v>
      </c>
      <c r="E77" s="11">
        <v>530</v>
      </c>
      <c r="F77" s="3" t="s">
        <v>28</v>
      </c>
      <c r="G77" s="43">
        <v>20855.900000000001</v>
      </c>
      <c r="H77" s="65"/>
      <c r="I77" s="2">
        <v>38836</v>
      </c>
      <c r="J77" s="3">
        <v>258</v>
      </c>
      <c r="K77" s="27" t="s">
        <v>290</v>
      </c>
      <c r="L77" s="5" t="s">
        <v>153</v>
      </c>
      <c r="M77" s="21">
        <v>20855.900000000001</v>
      </c>
      <c r="N77" s="44">
        <f t="shared" si="1"/>
        <v>0</v>
      </c>
    </row>
    <row r="78" spans="1:14" ht="63.75" x14ac:dyDescent="0.25">
      <c r="A78" s="36">
        <v>71</v>
      </c>
      <c r="B78" s="11">
        <v>187</v>
      </c>
      <c r="C78" s="12" t="s">
        <v>29</v>
      </c>
      <c r="D78" s="11">
        <v>9990051180</v>
      </c>
      <c r="E78" s="11">
        <v>530</v>
      </c>
      <c r="F78" s="3" t="s">
        <v>28</v>
      </c>
      <c r="G78" s="43">
        <v>38237.800000000003</v>
      </c>
      <c r="H78" s="65"/>
      <c r="I78" s="2">
        <v>38836</v>
      </c>
      <c r="J78" s="3">
        <v>258</v>
      </c>
      <c r="K78" s="27" t="s">
        <v>291</v>
      </c>
      <c r="L78" s="5" t="s">
        <v>292</v>
      </c>
      <c r="M78" s="21">
        <v>38237.800000000003</v>
      </c>
      <c r="N78" s="44">
        <f t="shared" si="1"/>
        <v>0</v>
      </c>
    </row>
    <row r="79" spans="1:14" ht="50.1" customHeight="1" x14ac:dyDescent="0.25">
      <c r="A79" s="36">
        <v>72</v>
      </c>
      <c r="B79" s="11">
        <v>187</v>
      </c>
      <c r="C79" s="12" t="s">
        <v>29</v>
      </c>
      <c r="D79" s="11">
        <v>9990051180</v>
      </c>
      <c r="E79" s="11">
        <v>530</v>
      </c>
      <c r="F79" s="3" t="s">
        <v>28</v>
      </c>
      <c r="G79" s="43">
        <v>3473.8</v>
      </c>
      <c r="H79" s="65"/>
      <c r="I79" s="2">
        <v>38836</v>
      </c>
      <c r="J79" s="3">
        <v>258</v>
      </c>
      <c r="K79" s="27" t="s">
        <v>293</v>
      </c>
      <c r="L79" s="5" t="s">
        <v>191</v>
      </c>
      <c r="M79" s="21">
        <v>3473.8</v>
      </c>
      <c r="N79" s="44">
        <f t="shared" si="1"/>
        <v>0</v>
      </c>
    </row>
    <row r="80" spans="1:14" ht="50.1" customHeight="1" x14ac:dyDescent="0.25">
      <c r="A80" s="36">
        <v>73</v>
      </c>
      <c r="B80" s="11">
        <v>187</v>
      </c>
      <c r="C80" s="12" t="s">
        <v>29</v>
      </c>
      <c r="D80" s="11">
        <v>9990051180</v>
      </c>
      <c r="E80" s="11">
        <v>530</v>
      </c>
      <c r="F80" s="3" t="s">
        <v>28</v>
      </c>
      <c r="G80" s="43">
        <v>38519.300000000003</v>
      </c>
      <c r="H80" s="65"/>
      <c r="I80" s="2">
        <v>38836</v>
      </c>
      <c r="J80" s="3">
        <v>258</v>
      </c>
      <c r="K80" s="27" t="s">
        <v>294</v>
      </c>
      <c r="L80" s="5" t="s">
        <v>295</v>
      </c>
      <c r="M80" s="21">
        <v>38519.300000000003</v>
      </c>
      <c r="N80" s="44">
        <f t="shared" si="1"/>
        <v>0</v>
      </c>
    </row>
    <row r="81" spans="1:14" ht="50.1" customHeight="1" x14ac:dyDescent="0.25">
      <c r="A81" s="36">
        <v>74</v>
      </c>
      <c r="B81" s="11">
        <v>187</v>
      </c>
      <c r="C81" s="12" t="s">
        <v>29</v>
      </c>
      <c r="D81" s="11">
        <v>9990051180</v>
      </c>
      <c r="E81" s="11">
        <v>530</v>
      </c>
      <c r="F81" s="3" t="s">
        <v>28</v>
      </c>
      <c r="G81" s="43">
        <v>30157.5</v>
      </c>
      <c r="H81" s="65"/>
      <c r="I81" s="2">
        <v>38836</v>
      </c>
      <c r="J81" s="3">
        <v>258</v>
      </c>
      <c r="K81" s="27" t="s">
        <v>296</v>
      </c>
      <c r="L81" s="5" t="s">
        <v>137</v>
      </c>
      <c r="M81" s="21">
        <v>30157.5</v>
      </c>
      <c r="N81" s="44">
        <f t="shared" si="1"/>
        <v>0</v>
      </c>
    </row>
    <row r="82" spans="1:14" ht="50.1" customHeight="1" x14ac:dyDescent="0.25">
      <c r="A82" s="36">
        <v>75</v>
      </c>
      <c r="B82" s="11">
        <v>187</v>
      </c>
      <c r="C82" s="12" t="s">
        <v>29</v>
      </c>
      <c r="D82" s="11">
        <v>9990051180</v>
      </c>
      <c r="E82" s="11">
        <v>530</v>
      </c>
      <c r="F82" s="3" t="s">
        <v>28</v>
      </c>
      <c r="G82" s="43">
        <v>10300.700000000001</v>
      </c>
      <c r="H82" s="65"/>
      <c r="I82" s="2">
        <v>38836</v>
      </c>
      <c r="J82" s="3">
        <v>258</v>
      </c>
      <c r="K82" s="27" t="s">
        <v>297</v>
      </c>
      <c r="L82" s="5" t="s">
        <v>102</v>
      </c>
      <c r="M82" s="21">
        <v>10300.700000000001</v>
      </c>
      <c r="N82" s="44">
        <f t="shared" si="1"/>
        <v>0</v>
      </c>
    </row>
    <row r="83" spans="1:14" ht="50.1" customHeight="1" x14ac:dyDescent="0.25">
      <c r="A83" s="36">
        <v>76</v>
      </c>
      <c r="B83" s="11">
        <v>187</v>
      </c>
      <c r="C83" s="12" t="s">
        <v>29</v>
      </c>
      <c r="D83" s="11">
        <v>9990051180</v>
      </c>
      <c r="E83" s="11">
        <v>530</v>
      </c>
      <c r="F83" s="3" t="s">
        <v>28</v>
      </c>
      <c r="G83" s="43">
        <v>29008.799999999999</v>
      </c>
      <c r="H83" s="65"/>
      <c r="I83" s="2">
        <v>38836</v>
      </c>
      <c r="J83" s="3">
        <v>258</v>
      </c>
      <c r="K83" s="27" t="s">
        <v>298</v>
      </c>
      <c r="L83" s="5" t="s">
        <v>41</v>
      </c>
      <c r="M83" s="21">
        <v>29008.799999999999</v>
      </c>
      <c r="N83" s="44">
        <f t="shared" si="1"/>
        <v>0</v>
      </c>
    </row>
    <row r="84" spans="1:14" ht="51" x14ac:dyDescent="0.25">
      <c r="A84" s="36">
        <v>77</v>
      </c>
      <c r="B84" s="11">
        <v>187</v>
      </c>
      <c r="C84" s="12" t="s">
        <v>29</v>
      </c>
      <c r="D84" s="11">
        <v>9990051180</v>
      </c>
      <c r="E84" s="11">
        <v>530</v>
      </c>
      <c r="F84" s="3" t="s">
        <v>28</v>
      </c>
      <c r="G84" s="43">
        <v>28954.2</v>
      </c>
      <c r="H84" s="65"/>
      <c r="I84" s="2">
        <v>38836</v>
      </c>
      <c r="J84" s="3">
        <v>258</v>
      </c>
      <c r="K84" s="4" t="s">
        <v>301</v>
      </c>
      <c r="L84" s="5" t="s">
        <v>302</v>
      </c>
      <c r="M84" s="21">
        <v>28954.2</v>
      </c>
      <c r="N84" s="44">
        <f t="shared" si="1"/>
        <v>0</v>
      </c>
    </row>
    <row r="85" spans="1:14" ht="25.5" x14ac:dyDescent="0.25">
      <c r="A85" s="36">
        <v>78</v>
      </c>
      <c r="B85" s="11">
        <v>187</v>
      </c>
      <c r="C85" s="12" t="s">
        <v>29</v>
      </c>
      <c r="D85" s="11">
        <v>9990051180</v>
      </c>
      <c r="E85" s="11">
        <v>530</v>
      </c>
      <c r="F85" s="3" t="s">
        <v>28</v>
      </c>
      <c r="G85" s="43">
        <v>89297.5</v>
      </c>
      <c r="H85" s="65"/>
      <c r="I85" s="2">
        <v>38836</v>
      </c>
      <c r="J85" s="3">
        <v>258</v>
      </c>
      <c r="K85" s="6" t="s">
        <v>304</v>
      </c>
      <c r="L85" s="5" t="s">
        <v>98</v>
      </c>
      <c r="M85" s="21">
        <v>89297.5</v>
      </c>
      <c r="N85" s="44">
        <f t="shared" si="1"/>
        <v>0</v>
      </c>
    </row>
    <row r="86" spans="1:14" ht="25.5" x14ac:dyDescent="0.25">
      <c r="A86" s="36">
        <v>79</v>
      </c>
      <c r="B86" s="11">
        <v>187</v>
      </c>
      <c r="C86" s="12" t="s">
        <v>29</v>
      </c>
      <c r="D86" s="11">
        <v>9990051180</v>
      </c>
      <c r="E86" s="11">
        <v>530</v>
      </c>
      <c r="F86" s="3" t="s">
        <v>28</v>
      </c>
      <c r="G86" s="43">
        <v>31228.7</v>
      </c>
      <c r="H86" s="65"/>
      <c r="I86" s="2">
        <v>38836</v>
      </c>
      <c r="J86" s="3">
        <v>258</v>
      </c>
      <c r="K86" s="7">
        <v>18717010074018</v>
      </c>
      <c r="L86" s="5" t="s">
        <v>46</v>
      </c>
      <c r="M86" s="21">
        <v>31228.7</v>
      </c>
      <c r="N86" s="44">
        <f t="shared" si="1"/>
        <v>0</v>
      </c>
    </row>
    <row r="87" spans="1:14" ht="51" x14ac:dyDescent="0.25">
      <c r="A87" s="36">
        <v>80</v>
      </c>
      <c r="B87" s="11">
        <v>187</v>
      </c>
      <c r="C87" s="12" t="s">
        <v>29</v>
      </c>
      <c r="D87" s="11">
        <v>9990051180</v>
      </c>
      <c r="E87" s="11">
        <v>530</v>
      </c>
      <c r="F87" s="3" t="s">
        <v>28</v>
      </c>
      <c r="G87" s="43">
        <v>11240.4</v>
      </c>
      <c r="H87" s="65"/>
      <c r="I87" s="2">
        <v>38836</v>
      </c>
      <c r="J87" s="3">
        <v>258</v>
      </c>
      <c r="K87" s="3">
        <v>18717009011</v>
      </c>
      <c r="L87" s="5" t="s">
        <v>56</v>
      </c>
      <c r="M87" s="21">
        <v>11240.4</v>
      </c>
      <c r="N87" s="44">
        <f t="shared" si="1"/>
        <v>0</v>
      </c>
    </row>
    <row r="88" spans="1:14" ht="63.75" x14ac:dyDescent="0.25">
      <c r="A88" s="36">
        <v>81</v>
      </c>
      <c r="B88" s="11">
        <v>187</v>
      </c>
      <c r="C88" s="12" t="s">
        <v>29</v>
      </c>
      <c r="D88" s="11">
        <v>9990051180</v>
      </c>
      <c r="E88" s="11">
        <v>530</v>
      </c>
      <c r="F88" s="3" t="s">
        <v>28</v>
      </c>
      <c r="G88" s="43">
        <v>176132.8</v>
      </c>
      <c r="H88" s="65"/>
      <c r="I88" s="2">
        <v>38836</v>
      </c>
      <c r="J88" s="3">
        <v>258</v>
      </c>
      <c r="K88" s="11">
        <v>18717010087136</v>
      </c>
      <c r="L88" s="5" t="s">
        <v>303</v>
      </c>
      <c r="M88" s="21">
        <v>174530.8</v>
      </c>
      <c r="N88" s="44">
        <f t="shared" si="1"/>
        <v>1602</v>
      </c>
    </row>
    <row r="89" spans="1:14" ht="64.5" x14ac:dyDescent="0.25">
      <c r="A89" s="36">
        <v>82</v>
      </c>
      <c r="B89" s="11">
        <v>187</v>
      </c>
      <c r="C89" s="12" t="s">
        <v>29</v>
      </c>
      <c r="D89" s="11">
        <v>9990051180</v>
      </c>
      <c r="E89" s="11">
        <v>530</v>
      </c>
      <c r="F89" s="3" t="s">
        <v>28</v>
      </c>
      <c r="G89" s="43">
        <v>12936.6</v>
      </c>
      <c r="H89" s="65"/>
      <c r="I89" s="2">
        <v>38836</v>
      </c>
      <c r="J89" s="3">
        <v>258</v>
      </c>
      <c r="K89" s="8" t="s">
        <v>299</v>
      </c>
      <c r="L89" s="9" t="s">
        <v>300</v>
      </c>
      <c r="M89" s="21">
        <v>12936.6</v>
      </c>
      <c r="N89" s="44">
        <f t="shared" si="1"/>
        <v>0</v>
      </c>
    </row>
    <row r="90" spans="1:14" ht="51.75" thickBot="1" x14ac:dyDescent="0.3">
      <c r="A90" s="37">
        <v>83</v>
      </c>
      <c r="B90" s="13">
        <v>187</v>
      </c>
      <c r="C90" s="14" t="s">
        <v>29</v>
      </c>
      <c r="D90" s="13">
        <v>9990051180</v>
      </c>
      <c r="E90" s="13">
        <v>530</v>
      </c>
      <c r="F90" s="15" t="s">
        <v>28</v>
      </c>
      <c r="G90" s="45">
        <v>35783.599999999999</v>
      </c>
      <c r="H90" s="66"/>
      <c r="I90" s="16">
        <v>38836</v>
      </c>
      <c r="J90" s="15">
        <v>258</v>
      </c>
      <c r="K90" s="19" t="s">
        <v>305</v>
      </c>
      <c r="L90" s="17" t="s">
        <v>66</v>
      </c>
      <c r="M90" s="22">
        <v>35783.599999999999</v>
      </c>
      <c r="N90" s="44">
        <f t="shared" si="1"/>
        <v>0</v>
      </c>
    </row>
  </sheetData>
  <autoFilter ref="A6:N6"/>
  <mergeCells count="12">
    <mergeCell ref="N4:N5"/>
    <mergeCell ref="A7:E7"/>
    <mergeCell ref="H8:H90"/>
    <mergeCell ref="A2:M2"/>
    <mergeCell ref="A4:A5"/>
    <mergeCell ref="B4:E4"/>
    <mergeCell ref="F4:F5"/>
    <mergeCell ref="G4:G5"/>
    <mergeCell ref="H4:J4"/>
    <mergeCell ref="K4:K5"/>
    <mergeCell ref="L4:L5"/>
    <mergeCell ref="M4:M5"/>
  </mergeCells>
  <printOptions horizontalCentered="1"/>
  <pageMargins left="0" right="0" top="0" bottom="0.59055118110236227" header="0.31496062992125984" footer="0.31496062992125984"/>
  <pageSetup paperSize="8" scale="86" fitToHeight="0" orientation="landscape" r:id="rId1"/>
  <headerFooter differentFirst="1">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89"/>
  <sheetViews>
    <sheetView workbookViewId="0">
      <selection activeCell="F36" sqref="F36"/>
    </sheetView>
  </sheetViews>
  <sheetFormatPr defaultRowHeight="15" x14ac:dyDescent="0.25"/>
  <cols>
    <col min="1" max="1" width="36.7109375" customWidth="1"/>
    <col min="2" max="2" width="15.7109375" style="25" customWidth="1"/>
  </cols>
  <sheetData>
    <row r="6" spans="1:2" x14ac:dyDescent="0.25">
      <c r="A6" s="23" t="s">
        <v>309</v>
      </c>
      <c r="B6" s="26">
        <v>8306.2999999999993</v>
      </c>
    </row>
    <row r="7" spans="1:2" x14ac:dyDescent="0.25">
      <c r="A7" s="23" t="s">
        <v>310</v>
      </c>
      <c r="B7" s="26">
        <v>6160.5</v>
      </c>
    </row>
    <row r="8" spans="1:2" x14ac:dyDescent="0.25">
      <c r="A8" s="23" t="s">
        <v>311</v>
      </c>
      <c r="B8" s="26">
        <v>83685.3</v>
      </c>
    </row>
    <row r="9" spans="1:2" x14ac:dyDescent="0.25">
      <c r="A9" s="23" t="s">
        <v>312</v>
      </c>
      <c r="B9" s="26">
        <v>26233.8</v>
      </c>
    </row>
    <row r="10" spans="1:2" x14ac:dyDescent="0.25">
      <c r="A10" s="23" t="s">
        <v>313</v>
      </c>
      <c r="B10" s="26">
        <v>58268.9</v>
      </c>
    </row>
    <row r="11" spans="1:2" x14ac:dyDescent="0.25">
      <c r="A11" s="23" t="s">
        <v>314</v>
      </c>
      <c r="B11" s="26">
        <v>6017.7</v>
      </c>
    </row>
    <row r="12" spans="1:2" x14ac:dyDescent="0.25">
      <c r="A12" s="23" t="s">
        <v>315</v>
      </c>
      <c r="B12" s="26">
        <v>12731.6</v>
      </c>
    </row>
    <row r="13" spans="1:2" x14ac:dyDescent="0.25">
      <c r="A13" s="23" t="s">
        <v>316</v>
      </c>
      <c r="B13" s="26">
        <v>6125.7</v>
      </c>
    </row>
    <row r="14" spans="1:2" x14ac:dyDescent="0.25">
      <c r="A14" s="23" t="s">
        <v>317</v>
      </c>
      <c r="B14" s="26">
        <v>9494.4</v>
      </c>
    </row>
    <row r="15" spans="1:2" x14ac:dyDescent="0.25">
      <c r="A15" s="23" t="s">
        <v>318</v>
      </c>
      <c r="B15" s="26">
        <v>12589.7</v>
      </c>
    </row>
    <row r="16" spans="1:2" x14ac:dyDescent="0.25">
      <c r="A16" s="23" t="s">
        <v>319</v>
      </c>
      <c r="B16" s="26">
        <v>22078.400000000001</v>
      </c>
    </row>
    <row r="17" spans="1:2" x14ac:dyDescent="0.25">
      <c r="A17" s="23" t="s">
        <v>320</v>
      </c>
      <c r="B17" s="26">
        <v>31089.9</v>
      </c>
    </row>
    <row r="18" spans="1:2" x14ac:dyDescent="0.25">
      <c r="A18" s="23" t="s">
        <v>321</v>
      </c>
      <c r="B18" s="26">
        <v>13364</v>
      </c>
    </row>
    <row r="19" spans="1:2" x14ac:dyDescent="0.25">
      <c r="A19" s="23" t="s">
        <v>322</v>
      </c>
      <c r="B19" s="26">
        <v>24602.9</v>
      </c>
    </row>
    <row r="20" spans="1:2" x14ac:dyDescent="0.25">
      <c r="A20" s="23" t="s">
        <v>323</v>
      </c>
      <c r="B20" s="26">
        <v>64993.3</v>
      </c>
    </row>
    <row r="21" spans="1:2" x14ac:dyDescent="0.25">
      <c r="A21" s="23" t="s">
        <v>324</v>
      </c>
      <c r="B21" s="26">
        <v>10300.700000000001</v>
      </c>
    </row>
    <row r="22" spans="1:2" x14ac:dyDescent="0.25">
      <c r="A22" s="23" t="s">
        <v>325</v>
      </c>
      <c r="B22" s="26">
        <v>78099.7</v>
      </c>
    </row>
    <row r="23" spans="1:2" x14ac:dyDescent="0.25">
      <c r="A23" s="23" t="s">
        <v>326</v>
      </c>
      <c r="B23" s="26">
        <v>9569.1</v>
      </c>
    </row>
    <row r="24" spans="1:2" x14ac:dyDescent="0.25">
      <c r="A24" s="23" t="s">
        <v>327</v>
      </c>
      <c r="B24" s="26">
        <v>28954.2</v>
      </c>
    </row>
    <row r="25" spans="1:2" x14ac:dyDescent="0.25">
      <c r="A25" s="23" t="s">
        <v>328</v>
      </c>
      <c r="B25" s="26">
        <v>12391.7</v>
      </c>
    </row>
    <row r="26" spans="1:2" x14ac:dyDescent="0.25">
      <c r="A26" s="23" t="s">
        <v>329</v>
      </c>
      <c r="B26" s="26">
        <v>25648.400000000001</v>
      </c>
    </row>
    <row r="27" spans="1:2" x14ac:dyDescent="0.25">
      <c r="A27" s="23" t="s">
        <v>330</v>
      </c>
      <c r="B27" s="26">
        <v>26427.4</v>
      </c>
    </row>
    <row r="28" spans="1:2" x14ac:dyDescent="0.25">
      <c r="A28" s="23" t="s">
        <v>331</v>
      </c>
      <c r="B28" s="26">
        <v>43191.6</v>
      </c>
    </row>
    <row r="29" spans="1:2" x14ac:dyDescent="0.25">
      <c r="A29" s="23" t="s">
        <v>332</v>
      </c>
      <c r="B29" s="26">
        <v>38099.1</v>
      </c>
    </row>
    <row r="30" spans="1:2" x14ac:dyDescent="0.25">
      <c r="A30" s="23" t="s">
        <v>333</v>
      </c>
      <c r="B30" s="26">
        <v>10403.6</v>
      </c>
    </row>
    <row r="31" spans="1:2" x14ac:dyDescent="0.25">
      <c r="A31" s="23" t="s">
        <v>334</v>
      </c>
      <c r="B31" s="26">
        <v>89297.5</v>
      </c>
    </row>
    <row r="32" spans="1:2" x14ac:dyDescent="0.25">
      <c r="A32" s="23" t="s">
        <v>335</v>
      </c>
      <c r="B32" s="26">
        <v>71361.2</v>
      </c>
    </row>
    <row r="33" spans="1:2" x14ac:dyDescent="0.25">
      <c r="A33" s="23" t="s">
        <v>336</v>
      </c>
      <c r="B33" s="26">
        <v>42736.5</v>
      </c>
    </row>
    <row r="34" spans="1:2" x14ac:dyDescent="0.25">
      <c r="A34" s="23" t="s">
        <v>337</v>
      </c>
      <c r="B34" s="26">
        <v>25591</v>
      </c>
    </row>
    <row r="35" spans="1:2" x14ac:dyDescent="0.25">
      <c r="A35" s="23" t="s">
        <v>338</v>
      </c>
      <c r="B35" s="26">
        <v>49978.7</v>
      </c>
    </row>
    <row r="36" spans="1:2" x14ac:dyDescent="0.25">
      <c r="A36" s="23" t="s">
        <v>339</v>
      </c>
      <c r="B36" s="26">
        <v>34657.599999999999</v>
      </c>
    </row>
    <row r="37" spans="1:2" x14ac:dyDescent="0.25">
      <c r="A37" s="23" t="s">
        <v>340</v>
      </c>
      <c r="B37" s="26">
        <v>31228.7</v>
      </c>
    </row>
    <row r="38" spans="1:2" x14ac:dyDescent="0.25">
      <c r="A38" s="23" t="s">
        <v>341</v>
      </c>
      <c r="B38" s="26">
        <v>30413.3</v>
      </c>
    </row>
    <row r="39" spans="1:2" x14ac:dyDescent="0.25">
      <c r="A39" s="23" t="s">
        <v>342</v>
      </c>
      <c r="B39" s="26">
        <v>19543.5</v>
      </c>
    </row>
    <row r="40" spans="1:2" x14ac:dyDescent="0.25">
      <c r="A40" s="23" t="s">
        <v>343</v>
      </c>
      <c r="B40" s="26">
        <v>29008.799999999999</v>
      </c>
    </row>
    <row r="41" spans="1:2" x14ac:dyDescent="0.25">
      <c r="A41" s="23" t="s">
        <v>344</v>
      </c>
      <c r="B41" s="26">
        <v>22517.8</v>
      </c>
    </row>
    <row r="42" spans="1:2" x14ac:dyDescent="0.25">
      <c r="A42" s="23" t="s">
        <v>345</v>
      </c>
      <c r="B42" s="26">
        <v>16005.1</v>
      </c>
    </row>
    <row r="43" spans="1:2" x14ac:dyDescent="0.25">
      <c r="A43" s="23" t="s">
        <v>346</v>
      </c>
      <c r="B43" s="26">
        <v>38237.800000000003</v>
      </c>
    </row>
    <row r="44" spans="1:2" x14ac:dyDescent="0.25">
      <c r="A44" s="23" t="s">
        <v>347</v>
      </c>
      <c r="B44" s="26">
        <v>22260.3</v>
      </c>
    </row>
    <row r="45" spans="1:2" x14ac:dyDescent="0.25">
      <c r="A45" s="23" t="s">
        <v>348</v>
      </c>
      <c r="B45" s="26">
        <v>41266.5</v>
      </c>
    </row>
    <row r="46" spans="1:2" x14ac:dyDescent="0.25">
      <c r="A46" s="23" t="s">
        <v>349</v>
      </c>
      <c r="B46" s="26">
        <v>10850.1</v>
      </c>
    </row>
    <row r="47" spans="1:2" x14ac:dyDescent="0.25">
      <c r="A47" s="23" t="s">
        <v>350</v>
      </c>
      <c r="B47" s="26">
        <v>56527.8</v>
      </c>
    </row>
    <row r="48" spans="1:2" x14ac:dyDescent="0.25">
      <c r="A48" s="23" t="s">
        <v>351</v>
      </c>
      <c r="B48" s="26">
        <v>9567.1</v>
      </c>
    </row>
    <row r="49" spans="1:2" x14ac:dyDescent="0.25">
      <c r="A49" s="23" t="s">
        <v>352</v>
      </c>
      <c r="B49" s="26">
        <v>27890.7</v>
      </c>
    </row>
    <row r="50" spans="1:2" x14ac:dyDescent="0.25">
      <c r="A50" s="23" t="s">
        <v>353</v>
      </c>
      <c r="B50" s="26">
        <v>27980.2</v>
      </c>
    </row>
    <row r="51" spans="1:2" x14ac:dyDescent="0.25">
      <c r="A51" s="23" t="s">
        <v>354</v>
      </c>
      <c r="B51" s="26">
        <v>26414</v>
      </c>
    </row>
    <row r="52" spans="1:2" x14ac:dyDescent="0.25">
      <c r="A52" s="23" t="s">
        <v>355</v>
      </c>
      <c r="B52" s="26">
        <v>11240.4</v>
      </c>
    </row>
    <row r="53" spans="1:2" x14ac:dyDescent="0.25">
      <c r="A53" s="23" t="s">
        <v>356</v>
      </c>
      <c r="B53" s="26">
        <v>28713.5</v>
      </c>
    </row>
    <row r="54" spans="1:2" x14ac:dyDescent="0.25">
      <c r="A54" s="23" t="s">
        <v>357</v>
      </c>
      <c r="B54" s="26">
        <v>24363.8</v>
      </c>
    </row>
    <row r="55" spans="1:2" x14ac:dyDescent="0.25">
      <c r="A55" s="23" t="s">
        <v>358</v>
      </c>
      <c r="B55" s="26">
        <v>62127.199999999997</v>
      </c>
    </row>
    <row r="56" spans="1:2" x14ac:dyDescent="0.25">
      <c r="A56" s="23" t="s">
        <v>359</v>
      </c>
      <c r="B56" s="26">
        <v>24410.9</v>
      </c>
    </row>
    <row r="57" spans="1:2" x14ac:dyDescent="0.25">
      <c r="A57" s="23" t="s">
        <v>360</v>
      </c>
      <c r="B57" s="26">
        <v>1032.5</v>
      </c>
    </row>
    <row r="58" spans="1:2" x14ac:dyDescent="0.25">
      <c r="A58" s="23" t="s">
        <v>361</v>
      </c>
      <c r="B58" s="26">
        <v>176132.8</v>
      </c>
    </row>
    <row r="59" spans="1:2" x14ac:dyDescent="0.25">
      <c r="A59" s="23" t="s">
        <v>362</v>
      </c>
      <c r="B59" s="26">
        <v>12936.6</v>
      </c>
    </row>
    <row r="60" spans="1:2" x14ac:dyDescent="0.25">
      <c r="A60" s="23" t="s">
        <v>363</v>
      </c>
      <c r="B60" s="26">
        <v>45740.3</v>
      </c>
    </row>
    <row r="61" spans="1:2" x14ac:dyDescent="0.25">
      <c r="A61" s="23" t="s">
        <v>364</v>
      </c>
      <c r="B61" s="26">
        <v>12318.5</v>
      </c>
    </row>
    <row r="62" spans="1:2" x14ac:dyDescent="0.25">
      <c r="A62" s="23" t="s">
        <v>365</v>
      </c>
      <c r="B62" s="26">
        <v>51054.400000000001</v>
      </c>
    </row>
    <row r="63" spans="1:2" x14ac:dyDescent="0.25">
      <c r="A63" s="23" t="s">
        <v>366</v>
      </c>
      <c r="B63" s="26">
        <v>37122.300000000003</v>
      </c>
    </row>
    <row r="64" spans="1:2" x14ac:dyDescent="0.25">
      <c r="A64" s="23" t="s">
        <v>367</v>
      </c>
      <c r="B64" s="26">
        <v>41144.6</v>
      </c>
    </row>
    <row r="65" spans="1:2" x14ac:dyDescent="0.25">
      <c r="A65" s="23" t="s">
        <v>368</v>
      </c>
      <c r="B65" s="26">
        <v>17614.400000000001</v>
      </c>
    </row>
    <row r="66" spans="1:2" x14ac:dyDescent="0.25">
      <c r="A66" s="23" t="s">
        <v>369</v>
      </c>
      <c r="B66" s="26">
        <v>26816.3</v>
      </c>
    </row>
    <row r="67" spans="1:2" x14ac:dyDescent="0.25">
      <c r="A67" s="23" t="s">
        <v>370</v>
      </c>
      <c r="B67" s="26">
        <v>9742.1</v>
      </c>
    </row>
    <row r="68" spans="1:2" x14ac:dyDescent="0.25">
      <c r="A68" s="23" t="s">
        <v>371</v>
      </c>
      <c r="B68" s="26">
        <v>62023.199999999997</v>
      </c>
    </row>
    <row r="69" spans="1:2" x14ac:dyDescent="0.25">
      <c r="A69" s="23" t="s">
        <v>372</v>
      </c>
      <c r="B69" s="26">
        <v>25073.9</v>
      </c>
    </row>
    <row r="70" spans="1:2" x14ac:dyDescent="0.25">
      <c r="A70" s="23" t="s">
        <v>373</v>
      </c>
      <c r="B70" s="26">
        <v>38519.300000000003</v>
      </c>
    </row>
    <row r="71" spans="1:2" x14ac:dyDescent="0.25">
      <c r="A71" s="23" t="s">
        <v>374</v>
      </c>
      <c r="B71" s="26">
        <v>35783.599999999999</v>
      </c>
    </row>
    <row r="72" spans="1:2" x14ac:dyDescent="0.25">
      <c r="A72" s="23" t="s">
        <v>375</v>
      </c>
      <c r="B72" s="26">
        <v>4491.8</v>
      </c>
    </row>
    <row r="73" spans="1:2" x14ac:dyDescent="0.25">
      <c r="A73" s="23" t="s">
        <v>376</v>
      </c>
      <c r="B73" s="26">
        <v>44026.3</v>
      </c>
    </row>
    <row r="74" spans="1:2" x14ac:dyDescent="0.25">
      <c r="A74" s="23" t="s">
        <v>377</v>
      </c>
      <c r="B74" s="26">
        <v>20855.900000000001</v>
      </c>
    </row>
    <row r="75" spans="1:2" x14ac:dyDescent="0.25">
      <c r="A75" s="23" t="s">
        <v>378</v>
      </c>
      <c r="B75" s="26">
        <v>21594.799999999999</v>
      </c>
    </row>
    <row r="76" spans="1:2" x14ac:dyDescent="0.25">
      <c r="A76" s="23" t="s">
        <v>379</v>
      </c>
      <c r="B76" s="26">
        <v>30157.5</v>
      </c>
    </row>
    <row r="77" spans="1:2" x14ac:dyDescent="0.25">
      <c r="A77" s="23" t="s">
        <v>380</v>
      </c>
      <c r="B77" s="26">
        <v>16445.8</v>
      </c>
    </row>
    <row r="78" spans="1:2" x14ac:dyDescent="0.25">
      <c r="A78" s="23" t="s">
        <v>381</v>
      </c>
      <c r="B78" s="26">
        <v>15072.5</v>
      </c>
    </row>
    <row r="79" spans="1:2" x14ac:dyDescent="0.25">
      <c r="A79" s="23" t="s">
        <v>382</v>
      </c>
      <c r="B79" s="26">
        <v>58428.6</v>
      </c>
    </row>
    <row r="80" spans="1:2" x14ac:dyDescent="0.25">
      <c r="A80" s="23" t="s">
        <v>383</v>
      </c>
      <c r="B80" s="26">
        <v>15951.1</v>
      </c>
    </row>
    <row r="81" spans="1:2" x14ac:dyDescent="0.25">
      <c r="A81" s="23" t="s">
        <v>384</v>
      </c>
      <c r="B81" s="26">
        <v>43070.7</v>
      </c>
    </row>
    <row r="82" spans="1:2" x14ac:dyDescent="0.25">
      <c r="A82" s="23" t="s">
        <v>385</v>
      </c>
      <c r="B82" s="26">
        <v>11880.7</v>
      </c>
    </row>
    <row r="83" spans="1:2" x14ac:dyDescent="0.25">
      <c r="A83" s="23" t="s">
        <v>386</v>
      </c>
      <c r="B83" s="26">
        <v>19536.8</v>
      </c>
    </row>
    <row r="84" spans="1:2" x14ac:dyDescent="0.25">
      <c r="A84" s="23" t="s">
        <v>387</v>
      </c>
      <c r="B84" s="26">
        <v>3383</v>
      </c>
    </row>
    <row r="85" spans="1:2" x14ac:dyDescent="0.25">
      <c r="A85" s="23" t="s">
        <v>388</v>
      </c>
      <c r="B85" s="26">
        <v>3473.8</v>
      </c>
    </row>
    <row r="86" spans="1:2" x14ac:dyDescent="0.25">
      <c r="A86" s="23" t="s">
        <v>389</v>
      </c>
      <c r="B86" s="26">
        <v>47277.1</v>
      </c>
    </row>
    <row r="87" spans="1:2" x14ac:dyDescent="0.25">
      <c r="A87" s="23" t="s">
        <v>390</v>
      </c>
      <c r="B87" s="26">
        <v>4595.5</v>
      </c>
    </row>
    <row r="88" spans="1:2" x14ac:dyDescent="0.25">
      <c r="A88" s="23" t="s">
        <v>391</v>
      </c>
      <c r="B88" s="26">
        <v>19692.5</v>
      </c>
    </row>
    <row r="89" spans="1:2" x14ac:dyDescent="0.25">
      <c r="A89" s="24"/>
      <c r="B89" s="26">
        <f>SUM(B6:B88)</f>
        <v>2516007.0999999996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187 глава 2016</vt:lpstr>
      <vt:lpstr>187 глава 2017</vt:lpstr>
      <vt:lpstr>ФЗ на 2017 год</vt:lpstr>
      <vt:lpstr>'187 глава 2016'!Заголовки_для_печати</vt:lpstr>
      <vt:lpstr>'187 глава 2017'!Заголовки_для_печати</vt:lpstr>
      <vt:lpstr>'187 глава 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Щукин Иван Анатольевич</dc:creator>
  <cp:lastModifiedBy>Пирогова Ю.В.</cp:lastModifiedBy>
  <cp:lastPrinted>2018-12-12T12:45:30Z</cp:lastPrinted>
  <dcterms:created xsi:type="dcterms:W3CDTF">2018-10-19T07:31:09Z</dcterms:created>
  <dcterms:modified xsi:type="dcterms:W3CDTF">2018-12-12T12:48:20Z</dcterms:modified>
</cp:coreProperties>
</file>