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875" activeTab="0"/>
  </bookViews>
  <sheets>
    <sheet name="06.09.2016 (2)" sheetId="1" r:id="rId1"/>
  </sheets>
  <definedNames>
    <definedName name="_xlnm.Print_Area" localSheetId="0">'06.09.2016 (2)'!$A$1:$E$64</definedName>
  </definedNames>
  <calcPr fullCalcOnLoad="1"/>
</workbook>
</file>

<file path=xl/sharedStrings.xml><?xml version="1.0" encoding="utf-8"?>
<sst xmlns="http://schemas.openxmlformats.org/spreadsheetml/2006/main" count="66" uniqueCount="66">
  <si>
    <t>Исполнитель: Мясоедова Н.Н. тел.30-69-57</t>
  </si>
  <si>
    <t>Начальник отдела ОАСВ ВС и ЗЛ, ВЗ                                                                    Е.А. Шевцова</t>
  </si>
  <si>
    <t>ВСЕГО задолженность</t>
  </si>
  <si>
    <t>Итого по Чернянскому району</t>
  </si>
  <si>
    <t>Фахретдинов Альберт Ахтямович</t>
  </si>
  <si>
    <t>ООО "Оскол-Транзит"</t>
  </si>
  <si>
    <t>Саньков Петр Федорович</t>
  </si>
  <si>
    <t>МУП "Благоустройство и озеленение"</t>
  </si>
  <si>
    <t>Бондаренко Дмитрий Викторович</t>
  </si>
  <si>
    <t>МУП "Тепловик"</t>
  </si>
  <si>
    <t>Ключевский Геннадий Иванович</t>
  </si>
  <si>
    <t>ООО "Пищевой комбинат "Чернянский"</t>
  </si>
  <si>
    <t xml:space="preserve">УПФР в Чернянском районе </t>
  </si>
  <si>
    <t>Итого по Старооскольскому району</t>
  </si>
  <si>
    <t>Мелихова Ольга Анатольевна</t>
  </si>
  <si>
    <t>ООО "МФ "Старооскольская"</t>
  </si>
  <si>
    <t>Кузин Владислав Игоревич</t>
  </si>
  <si>
    <t>ООО "ПКФ "НК"</t>
  </si>
  <si>
    <t>Дорофеев Алексей Семенович</t>
  </si>
  <si>
    <t>ООО "Оскол-пласт"</t>
  </si>
  <si>
    <t>Павленков Эдуард Васильевич</t>
  </si>
  <si>
    <t>ООО "КСМ"</t>
  </si>
  <si>
    <t xml:space="preserve">УПФР в Старооскольском районе </t>
  </si>
  <si>
    <t>Итого по Губкинскому району</t>
  </si>
  <si>
    <t>Лещев Олег Анатольевич</t>
  </si>
  <si>
    <t>ООО Губкинский механический завод</t>
  </si>
  <si>
    <t>УПФР в Губкинском районе</t>
  </si>
  <si>
    <t>Итого по Борисовскому району</t>
  </si>
  <si>
    <t>ИП Починская Валентина Васильевна</t>
  </si>
  <si>
    <t>Итого</t>
  </si>
  <si>
    <t>ООО "Базис"</t>
  </si>
  <si>
    <t>ИП Кравченко Николай Васильевич</t>
  </si>
  <si>
    <t>ООО  "Борисовская ПМК"</t>
  </si>
  <si>
    <t>Кравченко Николай Васильевич</t>
  </si>
  <si>
    <t>УПФР в Борисовском районе</t>
  </si>
  <si>
    <t>Итого по г. Белгороду</t>
  </si>
  <si>
    <t>Евлаш Иван Алексеевич</t>
  </si>
  <si>
    <t>ООО  "Сити Белгород"</t>
  </si>
  <si>
    <t>Мальцев Евгений Юрьевич</t>
  </si>
  <si>
    <t>ООО ТД  "Белплекс"</t>
  </si>
  <si>
    <t>Правшин Сергей Евгеньевич</t>
  </si>
  <si>
    <t>ООО "Домстрой-отделка"</t>
  </si>
  <si>
    <t>Герман Алексей Николаевич</t>
  </si>
  <si>
    <t>ООО "Рсбелогорье"</t>
  </si>
  <si>
    <t>Трушляков Константин Михайлович</t>
  </si>
  <si>
    <t>ООО "Промбетон"</t>
  </si>
  <si>
    <t>Быков Родион Вячеславович</t>
  </si>
  <si>
    <t>ООО "Авто Ресурс"</t>
  </si>
  <si>
    <t>Хальзев Александр Викторович</t>
  </si>
  <si>
    <t>ОАО "Белпромпроект"</t>
  </si>
  <si>
    <t>Пащенко Виталий Петрович</t>
  </si>
  <si>
    <t>ФГКУ "1 Отряд ФПС по Белгородской области"</t>
  </si>
  <si>
    <t>Земцов Сергей Васильевич</t>
  </si>
  <si>
    <t>ОАО "Мехколонна №77"</t>
  </si>
  <si>
    <t>Завгородний Владимир Михайлович</t>
  </si>
  <si>
    <t>ОАО "Белгородэнергоремонт"</t>
  </si>
  <si>
    <t>и.о. руководителя Голышкин Владимир Николаевич</t>
  </si>
  <si>
    <t>МУП "ГПТ"</t>
  </si>
  <si>
    <t>УПФР в г. Белгороде</t>
  </si>
  <si>
    <t xml:space="preserve">Задолженность по страховым взносам на обязательное медицинское страхование </t>
  </si>
  <si>
    <t>Задолженность по страховым взносам на обязательное пенсионное страхование</t>
  </si>
  <si>
    <t>Ф.И.О. руководителя</t>
  </si>
  <si>
    <t>Полное наименование организации (Ф.И.О. предпринимателя)</t>
  </si>
  <si>
    <t>№ п/п</t>
  </si>
  <si>
    <t>(тыс. руб.)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</si>
  <si>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06.09.2016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</si>
</sst>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22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name val="Arial Narrow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62" applyFont="1" applyAlignment="1">
      <alignment wrapText="1"/>
      <protection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1" fontId="23" fillId="0" borderId="0" xfId="63" applyNumberFormat="1" applyFont="1" applyAlignment="1">
      <alignment horizontal="center"/>
      <protection/>
    </xf>
    <xf numFmtId="164" fontId="24" fillId="0" borderId="10" xfId="62" applyNumberFormat="1" applyFont="1" applyBorder="1" applyAlignment="1">
      <alignment horizontal="center"/>
      <protection/>
    </xf>
    <xf numFmtId="0" fontId="24" fillId="0" borderId="10" xfId="62" applyFont="1" applyBorder="1" applyAlignment="1">
      <alignment horizontal="center"/>
      <protection/>
    </xf>
    <xf numFmtId="165" fontId="24" fillId="0" borderId="10" xfId="62" applyNumberFormat="1" applyFont="1" applyFill="1" applyBorder="1" applyAlignment="1" quotePrefix="1">
      <alignment horizontal="center" wrapText="1"/>
      <protection/>
    </xf>
    <xf numFmtId="0" fontId="24" fillId="0" borderId="11" xfId="62" applyFont="1" applyFill="1" applyBorder="1" applyAlignment="1">
      <alignment horizontal="center"/>
      <protection/>
    </xf>
    <xf numFmtId="0" fontId="24" fillId="0" borderId="12" xfId="62" applyFont="1" applyFill="1" applyBorder="1" applyAlignment="1">
      <alignment horizontal="center"/>
      <protection/>
    </xf>
    <xf numFmtId="0" fontId="24" fillId="0" borderId="13" xfId="62" applyFont="1" applyFill="1" applyBorder="1" applyAlignment="1">
      <alignment horizontal="center"/>
      <protection/>
    </xf>
    <xf numFmtId="165" fontId="25" fillId="0" borderId="10" xfId="62" applyNumberFormat="1" applyFont="1" applyFill="1" applyBorder="1" applyAlignment="1" quotePrefix="1">
      <alignment horizontal="center" wrapText="1"/>
      <protection/>
    </xf>
    <xf numFmtId="1" fontId="23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0" fontId="26" fillId="33" borderId="10" xfId="62" applyFont="1" applyFill="1" applyBorder="1" applyAlignment="1">
      <alignment horizontal="left"/>
      <protection/>
    </xf>
    <xf numFmtId="0" fontId="27" fillId="33" borderId="10" xfId="62" applyFont="1" applyFill="1" applyBorder="1" applyAlignment="1">
      <alignment horizontal="left"/>
      <protection/>
    </xf>
    <xf numFmtId="164" fontId="24" fillId="0" borderId="10" xfId="62" applyNumberFormat="1" applyFont="1" applyFill="1" applyBorder="1" applyAlignment="1" quotePrefix="1">
      <alignment horizontal="center" wrapText="1"/>
      <protection/>
    </xf>
    <xf numFmtId="164" fontId="25" fillId="0" borderId="10" xfId="62" applyNumberFormat="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/>
    </xf>
    <xf numFmtId="164" fontId="26" fillId="33" borderId="10" xfId="62" applyNumberFormat="1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 wrapText="1"/>
    </xf>
    <xf numFmtId="165" fontId="28" fillId="33" borderId="10" xfId="62" applyNumberFormat="1" applyFont="1" applyFill="1" applyBorder="1" applyAlignment="1" quotePrefix="1">
      <alignment horizontal="center"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 horizontal="left"/>
      <protection/>
    </xf>
    <xf numFmtId="0" fontId="25" fillId="0" borderId="11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8" fillId="33" borderId="10" xfId="62" applyFont="1" applyFill="1" applyBorder="1" applyAlignment="1">
      <alignment/>
      <protection/>
    </xf>
    <xf numFmtId="0" fontId="29" fillId="33" borderId="10" xfId="62" applyFont="1" applyFill="1" applyBorder="1" applyAlignment="1">
      <alignment wrapText="1"/>
      <protection/>
    </xf>
    <xf numFmtId="164" fontId="25" fillId="0" borderId="13" xfId="62" applyNumberFormat="1" applyFont="1" applyFill="1" applyBorder="1" applyAlignment="1" quotePrefix="1">
      <alignment horizontal="center" wrapText="1"/>
      <protection/>
    </xf>
    <xf numFmtId="0" fontId="31" fillId="0" borderId="10" xfId="62" applyFont="1" applyBorder="1" applyAlignment="1">
      <alignment horizontal="center"/>
      <protection/>
    </xf>
    <xf numFmtId="0" fontId="32" fillId="0" borderId="10" xfId="62" applyFont="1" applyBorder="1" applyAlignment="1">
      <alignment horizont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7" fillId="0" borderId="10" xfId="62" applyNumberFormat="1" applyFont="1" applyBorder="1" applyAlignment="1">
      <alignment horizontal="center" vertical="center" wrapText="1"/>
      <protection/>
    </xf>
    <xf numFmtId="2" fontId="26" fillId="0" borderId="10" xfId="62" applyNumberFormat="1" applyFont="1" applyBorder="1" applyAlignment="1">
      <alignment vertical="center" wrapText="1"/>
      <protection/>
    </xf>
    <xf numFmtId="0" fontId="33" fillId="0" borderId="0" xfId="62" applyFont="1" applyAlignment="1">
      <alignment horizontal="right" wrapText="1"/>
      <protection/>
    </xf>
    <xf numFmtId="0" fontId="34" fillId="0" borderId="0" xfId="62" applyFont="1" applyAlignment="1">
      <alignment vertical="center" wrapText="1"/>
      <protection/>
    </xf>
    <xf numFmtId="0" fontId="35" fillId="0" borderId="0" xfId="62" applyFont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view="pageBreakPreview" zoomScale="69" zoomScaleSheetLayoutView="69" zoomScalePageLayoutView="0" workbookViewId="0" topLeftCell="A37">
      <selection activeCell="B54" sqref="B54"/>
    </sheetView>
  </sheetViews>
  <sheetFormatPr defaultColWidth="52.00390625" defaultRowHeight="15"/>
  <cols>
    <col min="1" max="1" width="9.140625" style="2" customWidth="1"/>
    <col min="2" max="2" width="76.140625" style="1" customWidth="1"/>
    <col min="3" max="3" width="65.7109375" style="1" customWidth="1"/>
    <col min="4" max="4" width="28.28125" style="0" customWidth="1"/>
    <col min="5" max="5" width="27.57421875" style="0" customWidth="1"/>
    <col min="6" max="67" width="9.140625" style="0" customWidth="1"/>
    <col min="68" max="68" width="53.421875" style="0" customWidth="1"/>
  </cols>
  <sheetData>
    <row r="2" spans="1:5" ht="18.75">
      <c r="A2" s="44"/>
      <c r="B2" s="43"/>
      <c r="C2" s="42"/>
      <c r="D2" s="42"/>
      <c r="E2" s="42"/>
    </row>
    <row r="3" spans="1:5" ht="15" customHeight="1">
      <c r="A3" s="41" t="s">
        <v>65</v>
      </c>
      <c r="B3" s="41"/>
      <c r="C3" s="41"/>
      <c r="D3" s="41"/>
      <c r="E3" s="41"/>
    </row>
    <row r="4" spans="1:5" ht="15" customHeight="1">
      <c r="A4" s="41"/>
      <c r="B4" s="41"/>
      <c r="C4" s="41"/>
      <c r="D4" s="41"/>
      <c r="E4" s="41"/>
    </row>
    <row r="5" spans="1:5" ht="48" customHeight="1">
      <c r="A5" s="41"/>
      <c r="B5" s="41"/>
      <c r="C5" s="41"/>
      <c r="D5" s="41"/>
      <c r="E5" s="41"/>
    </row>
    <row r="6" spans="1:5" ht="32.25" customHeight="1">
      <c r="A6" s="40"/>
      <c r="B6" s="3"/>
      <c r="C6" s="3"/>
      <c r="E6" s="39" t="s">
        <v>64</v>
      </c>
    </row>
    <row r="7" spans="1:5" ht="144" customHeight="1">
      <c r="A7" s="38" t="s">
        <v>63</v>
      </c>
      <c r="B7" s="37" t="s">
        <v>62</v>
      </c>
      <c r="C7" s="37" t="s">
        <v>61</v>
      </c>
      <c r="D7" s="36" t="s">
        <v>60</v>
      </c>
      <c r="E7" s="36" t="s">
        <v>59</v>
      </c>
    </row>
    <row r="8" spans="1:5" ht="18.75">
      <c r="A8" s="34">
        <v>1</v>
      </c>
      <c r="B8" s="35">
        <v>2</v>
      </c>
      <c r="C8" s="34">
        <v>3</v>
      </c>
      <c r="D8" s="35">
        <v>4</v>
      </c>
      <c r="E8" s="34">
        <v>5</v>
      </c>
    </row>
    <row r="9" spans="1:5" ht="38.25" customHeight="1">
      <c r="A9" s="19" t="s">
        <v>58</v>
      </c>
      <c r="B9" s="32"/>
      <c r="C9" s="27"/>
      <c r="D9" s="31"/>
      <c r="E9" s="31"/>
    </row>
    <row r="10" spans="1:5" ht="54.75" customHeight="1">
      <c r="A10" s="17">
        <v>1</v>
      </c>
      <c r="B10" s="16" t="s">
        <v>57</v>
      </c>
      <c r="C10" s="15" t="s">
        <v>56</v>
      </c>
      <c r="D10" s="22">
        <v>7125.7</v>
      </c>
      <c r="E10" s="22">
        <v>3391.6</v>
      </c>
    </row>
    <row r="11" spans="1:5" ht="45" customHeight="1">
      <c r="A11" s="17">
        <v>2</v>
      </c>
      <c r="B11" s="16" t="s">
        <v>55</v>
      </c>
      <c r="C11" s="15" t="s">
        <v>54</v>
      </c>
      <c r="D11" s="22">
        <v>1961.5</v>
      </c>
      <c r="E11" s="22">
        <v>458.8</v>
      </c>
    </row>
    <row r="12" spans="1:5" ht="45" customHeight="1">
      <c r="A12" s="17">
        <v>3</v>
      </c>
      <c r="B12" s="16" t="s">
        <v>53</v>
      </c>
      <c r="C12" s="15" t="s">
        <v>52</v>
      </c>
      <c r="D12" s="22">
        <v>1432.2</v>
      </c>
      <c r="E12" s="22">
        <v>326.1</v>
      </c>
    </row>
    <row r="13" spans="1:5" ht="59.25" customHeight="1">
      <c r="A13" s="17">
        <v>4</v>
      </c>
      <c r="B13" s="16" t="s">
        <v>51</v>
      </c>
      <c r="C13" s="15" t="s">
        <v>50</v>
      </c>
      <c r="D13" s="22">
        <v>699.6</v>
      </c>
      <c r="E13" s="22"/>
    </row>
    <row r="14" spans="1:5" ht="45" customHeight="1">
      <c r="A14" s="17">
        <v>5</v>
      </c>
      <c r="B14" s="16" t="s">
        <v>49</v>
      </c>
      <c r="C14" s="15" t="s">
        <v>48</v>
      </c>
      <c r="D14" s="22">
        <v>566.2</v>
      </c>
      <c r="E14" s="22">
        <v>131.3</v>
      </c>
    </row>
    <row r="15" spans="1:5" ht="45" customHeight="1">
      <c r="A15" s="17">
        <v>6</v>
      </c>
      <c r="B15" s="16" t="s">
        <v>47</v>
      </c>
      <c r="C15" s="15" t="s">
        <v>46</v>
      </c>
      <c r="D15" s="22">
        <v>536.2</v>
      </c>
      <c r="E15" s="22">
        <v>112.5</v>
      </c>
    </row>
    <row r="16" spans="1:5" ht="45" customHeight="1">
      <c r="A16" s="17">
        <v>7</v>
      </c>
      <c r="B16" s="16" t="s">
        <v>45</v>
      </c>
      <c r="C16" s="15" t="s">
        <v>44</v>
      </c>
      <c r="D16" s="22">
        <v>508.7</v>
      </c>
      <c r="E16" s="22">
        <v>137.7</v>
      </c>
    </row>
    <row r="17" spans="1:5" ht="45" customHeight="1">
      <c r="A17" s="17">
        <v>8</v>
      </c>
      <c r="B17" s="16" t="s">
        <v>43</v>
      </c>
      <c r="C17" s="15" t="s">
        <v>42</v>
      </c>
      <c r="D17" s="22">
        <v>508.5</v>
      </c>
      <c r="E17" s="22">
        <v>138.4</v>
      </c>
    </row>
    <row r="18" spans="1:5" ht="45" customHeight="1">
      <c r="A18" s="17">
        <v>9</v>
      </c>
      <c r="B18" s="16" t="s">
        <v>41</v>
      </c>
      <c r="C18" s="15" t="s">
        <v>40</v>
      </c>
      <c r="D18" s="22">
        <v>358.1</v>
      </c>
      <c r="E18" s="33">
        <v>0</v>
      </c>
    </row>
    <row r="19" spans="1:5" ht="45" customHeight="1">
      <c r="A19" s="17">
        <v>10</v>
      </c>
      <c r="B19" s="16" t="s">
        <v>39</v>
      </c>
      <c r="C19" s="15" t="s">
        <v>38</v>
      </c>
      <c r="D19" s="22">
        <v>182.7</v>
      </c>
      <c r="E19" s="33">
        <v>43.1</v>
      </c>
    </row>
    <row r="20" spans="1:5" ht="54.75" customHeight="1">
      <c r="A20" s="17">
        <v>11</v>
      </c>
      <c r="B20" s="16" t="s">
        <v>37</v>
      </c>
      <c r="C20" s="15" t="s">
        <v>36</v>
      </c>
      <c r="D20" s="22">
        <v>142.6</v>
      </c>
      <c r="E20" s="33">
        <v>32.3</v>
      </c>
    </row>
    <row r="21" spans="1:5" ht="54.75" customHeight="1">
      <c r="A21" s="13" t="s">
        <v>35</v>
      </c>
      <c r="B21" s="12"/>
      <c r="C21" s="11"/>
      <c r="D21" s="21">
        <f>SUM(D10:D20)</f>
        <v>14022.000000000005</v>
      </c>
      <c r="E21" s="21">
        <f>SUM(E10:E20)</f>
        <v>4771.8</v>
      </c>
    </row>
    <row r="22" spans="1:5" ht="54.75" customHeight="1">
      <c r="A22" s="19" t="s">
        <v>34</v>
      </c>
      <c r="B22" s="32"/>
      <c r="C22" s="27"/>
      <c r="D22" s="31"/>
      <c r="E22" s="31"/>
    </row>
    <row r="23" spans="1:5" ht="54.75" customHeight="1">
      <c r="A23" s="13" t="s">
        <v>33</v>
      </c>
      <c r="B23" s="12"/>
      <c r="C23" s="12"/>
      <c r="D23" s="12"/>
      <c r="E23" s="12"/>
    </row>
    <row r="24" spans="1:5" ht="54.75" customHeight="1">
      <c r="A24" s="17">
        <v>1</v>
      </c>
      <c r="B24" s="30" t="s">
        <v>32</v>
      </c>
      <c r="C24" s="29"/>
      <c r="D24" s="14">
        <v>1557.9999999999998</v>
      </c>
      <c r="E24" s="14"/>
    </row>
    <row r="25" spans="1:5" ht="54.75" customHeight="1">
      <c r="A25" s="17">
        <v>2</v>
      </c>
      <c r="B25" s="30" t="s">
        <v>31</v>
      </c>
      <c r="C25" s="29"/>
      <c r="D25" s="14">
        <v>1117.9</v>
      </c>
      <c r="E25" s="14"/>
    </row>
    <row r="26" spans="1:5" ht="54.75" customHeight="1">
      <c r="A26" s="17">
        <v>3</v>
      </c>
      <c r="B26" s="30" t="s">
        <v>30</v>
      </c>
      <c r="C26" s="29"/>
      <c r="D26" s="14">
        <v>645.3000000000001</v>
      </c>
      <c r="E26" s="14">
        <v>199.2</v>
      </c>
    </row>
    <row r="27" spans="1:5" ht="54.75" customHeight="1">
      <c r="A27" s="13" t="s">
        <v>29</v>
      </c>
      <c r="B27" s="12"/>
      <c r="C27" s="11"/>
      <c r="D27" s="8">
        <f>SUM(D24:D26)</f>
        <v>3321.2</v>
      </c>
      <c r="E27" s="8">
        <f>SUM(E24:E26)</f>
        <v>199.2</v>
      </c>
    </row>
    <row r="28" spans="1:5" ht="54.75" customHeight="1">
      <c r="A28" s="17">
        <v>4</v>
      </c>
      <c r="B28" s="30" t="s">
        <v>28</v>
      </c>
      <c r="C28" s="29"/>
      <c r="D28" s="14">
        <v>2569</v>
      </c>
      <c r="E28" s="14"/>
    </row>
    <row r="29" spans="1:5" ht="54.75" customHeight="1">
      <c r="A29" s="13" t="s">
        <v>27</v>
      </c>
      <c r="B29" s="12"/>
      <c r="C29" s="11"/>
      <c r="D29" s="10">
        <f>D27+D28</f>
        <v>5890.2</v>
      </c>
      <c r="E29" s="10">
        <f>E27+E28</f>
        <v>199.2</v>
      </c>
    </row>
    <row r="30" spans="1:5" ht="45" customHeight="1">
      <c r="A30" s="19" t="s">
        <v>26</v>
      </c>
      <c r="B30" s="28"/>
      <c r="C30" s="27"/>
      <c r="D30" s="26"/>
      <c r="E30" s="26"/>
    </row>
    <row r="31" spans="1:5" ht="45" customHeight="1">
      <c r="A31" s="17">
        <v>1</v>
      </c>
      <c r="B31" s="25" t="s">
        <v>25</v>
      </c>
      <c r="C31" s="15" t="s">
        <v>24</v>
      </c>
      <c r="D31" s="22">
        <v>1696.7</v>
      </c>
      <c r="E31" s="22">
        <v>498.2</v>
      </c>
    </row>
    <row r="32" spans="1:5" ht="45" customHeight="1">
      <c r="A32" s="13" t="s">
        <v>23</v>
      </c>
      <c r="B32" s="12"/>
      <c r="C32" s="11"/>
      <c r="D32" s="21">
        <f>D31</f>
        <v>1696.7</v>
      </c>
      <c r="E32" s="21">
        <f>E31</f>
        <v>498.2</v>
      </c>
    </row>
    <row r="33" spans="1:5" ht="45" customHeight="1">
      <c r="A33" s="19" t="s">
        <v>22</v>
      </c>
      <c r="B33" s="20"/>
      <c r="C33" s="20"/>
      <c r="D33" s="24"/>
      <c r="E33" s="24"/>
    </row>
    <row r="34" spans="1:5" s="23" customFormat="1" ht="45" customHeight="1">
      <c r="A34" s="17">
        <v>1</v>
      </c>
      <c r="B34" s="16" t="s">
        <v>21</v>
      </c>
      <c r="C34" s="15" t="s">
        <v>20</v>
      </c>
      <c r="D34" s="22">
        <v>2437.7</v>
      </c>
      <c r="E34" s="22"/>
    </row>
    <row r="35" spans="1:5" s="23" customFormat="1" ht="45" customHeight="1">
      <c r="A35" s="17">
        <v>2</v>
      </c>
      <c r="B35" s="16" t="s">
        <v>19</v>
      </c>
      <c r="C35" s="15" t="s">
        <v>18</v>
      </c>
      <c r="D35" s="22">
        <v>710.6999999999999</v>
      </c>
      <c r="E35" s="22">
        <v>143.2</v>
      </c>
    </row>
    <row r="36" spans="1:5" s="23" customFormat="1" ht="45" customHeight="1">
      <c r="A36" s="17">
        <v>3</v>
      </c>
      <c r="B36" s="16" t="s">
        <v>17</v>
      </c>
      <c r="C36" s="15" t="s">
        <v>16</v>
      </c>
      <c r="D36" s="22">
        <v>521</v>
      </c>
      <c r="E36" s="22"/>
    </row>
    <row r="37" spans="1:5" ht="45" customHeight="1">
      <c r="A37" s="17">
        <v>4</v>
      </c>
      <c r="B37" s="16" t="s">
        <v>15</v>
      </c>
      <c r="C37" s="15" t="s">
        <v>14</v>
      </c>
      <c r="D37" s="22">
        <v>209.9</v>
      </c>
      <c r="E37" s="22">
        <v>282.1</v>
      </c>
    </row>
    <row r="38" spans="1:5" ht="45" customHeight="1">
      <c r="A38" s="13" t="s">
        <v>13</v>
      </c>
      <c r="B38" s="12"/>
      <c r="C38" s="11"/>
      <c r="D38" s="21">
        <f>D34+D35+D36+D37</f>
        <v>3879.2999999999997</v>
      </c>
      <c r="E38" s="21">
        <f>E34+E35+E36+E37</f>
        <v>425.3</v>
      </c>
    </row>
    <row r="39" spans="1:5" ht="45" customHeight="1">
      <c r="A39" s="19" t="s">
        <v>12</v>
      </c>
      <c r="B39" s="20"/>
      <c r="C39" s="20"/>
      <c r="D39" s="19"/>
      <c r="E39" s="19"/>
    </row>
    <row r="40" spans="1:5" ht="45" customHeight="1">
      <c r="A40" s="17">
        <v>1</v>
      </c>
      <c r="B40" s="16" t="s">
        <v>11</v>
      </c>
      <c r="C40" s="15" t="s">
        <v>10</v>
      </c>
      <c r="D40" s="14">
        <v>273.492</v>
      </c>
      <c r="E40" s="14">
        <v>96.045</v>
      </c>
    </row>
    <row r="41" spans="1:5" ht="45" customHeight="1">
      <c r="A41" s="17">
        <v>2</v>
      </c>
      <c r="B41" s="18" t="s">
        <v>9</v>
      </c>
      <c r="C41" s="15" t="s">
        <v>8</v>
      </c>
      <c r="D41" s="14">
        <v>190.807</v>
      </c>
      <c r="E41" s="14"/>
    </row>
    <row r="42" spans="1:5" ht="45" customHeight="1">
      <c r="A42" s="17">
        <v>3</v>
      </c>
      <c r="B42" s="16" t="s">
        <v>7</v>
      </c>
      <c r="C42" s="15" t="s">
        <v>6</v>
      </c>
      <c r="D42" s="14">
        <v>190.171</v>
      </c>
      <c r="E42" s="14">
        <v>21.893</v>
      </c>
    </row>
    <row r="43" spans="1:5" ht="45" customHeight="1">
      <c r="A43" s="17">
        <v>4</v>
      </c>
      <c r="B43" s="16" t="s">
        <v>5</v>
      </c>
      <c r="C43" s="15" t="s">
        <v>4</v>
      </c>
      <c r="D43" s="14">
        <v>128.608</v>
      </c>
      <c r="E43" s="14">
        <v>31.809</v>
      </c>
    </row>
    <row r="44" spans="1:5" ht="45" customHeight="1">
      <c r="A44" s="13" t="s">
        <v>3</v>
      </c>
      <c r="B44" s="12"/>
      <c r="C44" s="11"/>
      <c r="D44" s="10">
        <f>D40+D41+D42+D43</f>
        <v>783.078</v>
      </c>
      <c r="E44" s="10">
        <f>E40+E41+E42+E43</f>
        <v>149.747</v>
      </c>
    </row>
    <row r="45" spans="1:5" s="5" customFormat="1" ht="52.5" customHeight="1">
      <c r="A45" s="9" t="s">
        <v>2</v>
      </c>
      <c r="B45" s="9"/>
      <c r="C45" s="9"/>
      <c r="D45" s="8">
        <f>D21+D29+D32+D38+D44</f>
        <v>26271.278000000006</v>
      </c>
      <c r="E45" s="8">
        <f>E21+E29+E32+E38+E44</f>
        <v>6044.247</v>
      </c>
    </row>
    <row r="46" spans="1:5" s="5" customFormat="1" ht="26.25">
      <c r="A46" s="2"/>
      <c r="C46" s="7"/>
      <c r="D46" s="6"/>
      <c r="E46"/>
    </row>
    <row r="52" spans="2:3" ht="15">
      <c r="B52"/>
      <c r="C52"/>
    </row>
    <row r="54" ht="27.75">
      <c r="B54" s="4" t="s">
        <v>1</v>
      </c>
    </row>
    <row r="59" ht="15">
      <c r="B59"/>
    </row>
    <row r="63" ht="18.75">
      <c r="B63" s="3" t="s">
        <v>0</v>
      </c>
    </row>
  </sheetData>
  <sheetProtection/>
  <mergeCells count="13">
    <mergeCell ref="A3:E5"/>
    <mergeCell ref="A21:C21"/>
    <mergeCell ref="A23:E23"/>
    <mergeCell ref="B24:C24"/>
    <mergeCell ref="B25:C25"/>
    <mergeCell ref="B26:C26"/>
    <mergeCell ref="A44:C44"/>
    <mergeCell ref="A45:C45"/>
    <mergeCell ref="A27:C27"/>
    <mergeCell ref="B28:C28"/>
    <mergeCell ref="A29:C29"/>
    <mergeCell ref="A32:C32"/>
    <mergeCell ref="A38:C38"/>
  </mergeCells>
  <printOptions/>
  <pageMargins left="1.14" right="0.35433070866141736" top="0.54" bottom="0" header="0.76" footer="1.02"/>
  <pageSetup horizontalDpi="600" verticalDpi="600" orientation="portrait" paperSize="9" scale="37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2016-09-08T13:43:49Z</dcterms:created>
  <dcterms:modified xsi:type="dcterms:W3CDTF">2016-09-08T13:44:06Z</dcterms:modified>
  <cp:category/>
  <cp:version/>
  <cp:contentType/>
  <cp:contentStatus/>
</cp:coreProperties>
</file>