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255" tabRatio="726" activeTab="0"/>
  </bookViews>
  <sheets>
    <sheet name="I кв. 2013" sheetId="1" r:id="rId1"/>
  </sheets>
  <definedNames>
    <definedName name="Data">'I кв. 2013'!#REF!</definedName>
    <definedName name="Delete1">'I кв. 2013'!#REF!</definedName>
    <definedName name="Delete2">'I кв. 2013'!#REF!</definedName>
    <definedName name="Title">'I кв. 2013'!$I$2</definedName>
    <definedName name="Total">'I кв. 2013'!$67:$67</definedName>
    <definedName name="WOGUK">'I кв. 2013'!$68:$68</definedName>
    <definedName name="_xlnm.Print_Titles" localSheetId="0">'I кв. 2013'!$A:$D,'I кв. 2013'!$4:$7</definedName>
    <definedName name="_xlnm.Print_Area" localSheetId="0">'I кв. 2013'!$A$1:$BA$73</definedName>
  </definedNames>
  <calcPr fullCalcOnLoad="1"/>
</workbook>
</file>

<file path=xl/sharedStrings.xml><?xml version="1.0" encoding="utf-8"?>
<sst xmlns="http://schemas.openxmlformats.org/spreadsheetml/2006/main" count="266" uniqueCount="177">
  <si>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</si>
  <si>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</si>
  <si>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</si>
  <si>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</si>
  <si>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</si>
  <si>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</si>
  <si>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</si>
  <si>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</si>
  <si>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</si>
  <si>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</si>
  <si>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</si>
  <si>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</si>
  <si>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</si>
  <si>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</si>
  <si>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</si>
  <si>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</si>
  <si>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</si>
  <si>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</si>
  <si>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</si>
  <si>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</si>
  <si>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</si>
  <si>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</si>
  <si>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</si>
  <si>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</si>
  <si>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</si>
  <si>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</si>
  <si>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</si>
  <si>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</si>
  <si>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</si>
  <si>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</si>
  <si>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</si>
  <si>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</si>
  <si>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</si>
  <si>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</si>
  <si>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</si>
  <si>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</si>
  <si>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</si>
  <si>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</si>
  <si>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</si>
  <si>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</si>
  <si>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</si>
  <si>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</si>
  <si>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</si>
  <si>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</si>
  <si>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</si>
  <si>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</si>
  <si>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</si>
  <si>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Наименование инвестиционного портфеля</t>
  </si>
  <si>
    <t>(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</si>
  <si>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</si>
  <si>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</si>
  <si>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</si>
  <si>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</si>
  <si>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</si>
  <si>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</si>
  <si>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</si>
  <si>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</si>
  <si>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22-03У050</t>
  </si>
  <si>
    <t>АЛЬФА-КАПИТАЛ УК</t>
  </si>
  <si>
    <t>22-03У017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</si>
  <si>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</si>
  <si>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</si>
  <si>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</si>
  <si>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</si>
  <si>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</si>
  <si>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</si>
  <si>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22-03У069</t>
  </si>
  <si>
    <t>22-03У060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</si>
  <si>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</si>
  <si>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</si>
  <si>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</si>
  <si>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</si>
  <si>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</si>
  <si>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</si>
  <si>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</si>
  <si>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</si>
  <si>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</si>
  <si>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</si>
  <si>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</si>
  <si>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</si>
  <si>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</si>
  <si>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</si>
  <si>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</si>
  <si>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</si>
  <si>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</si>
  <si>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22-03У030</t>
  </si>
  <si>
    <t>АКТУАЛЬНЫЙ</t>
  </si>
  <si>
    <t>22-03У031</t>
  </si>
  <si>
    <t>ПЕРСПЕКТИВНЫЙ</t>
  </si>
  <si>
    <t>22-03У032</t>
  </si>
  <si>
    <t>22-03У052</t>
  </si>
  <si>
    <t>22-03У016</t>
  </si>
  <si>
    <t>ИНВЕСТ ОФГ УК</t>
  </si>
  <si>
    <t>22-03У043</t>
  </si>
  <si>
    <t>ИНГОССТРАХ-ИНВЕСТИЦИИ УК</t>
  </si>
  <si>
    <t>22-03У033</t>
  </si>
  <si>
    <t>22-03У058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</si>
  <si>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</si>
  <si>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</si>
  <si>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</si>
  <si>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</si>
  <si>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</si>
  <si>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</si>
  <si>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</si>
  <si>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</si>
  <si>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</si>
  <si>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</si>
  <si>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</si>
  <si>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</si>
  <si>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</si>
  <si>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</si>
  <si>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</si>
  <si>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</si>
  <si>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</si>
  <si>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</si>
  <si>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</si>
  <si>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</si>
  <si>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</si>
  <si>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</si>
  <si>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</si>
  <si>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22-03У012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</si>
  <si>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</si>
  <si>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</si>
  <si>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</si>
  <si>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</si>
  <si>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</si>
  <si>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</si>
  <si>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22-03У003</t>
  </si>
  <si>
    <t>22-03У051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</si>
  <si>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</si>
  <si>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</si>
  <si>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</si>
  <si>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</si>
  <si>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</si>
  <si>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</si>
  <si>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</si>
  <si>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</si>
  <si>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22-03У072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</si>
  <si>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</si>
  <si>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</si>
  <si>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</si>
  <si>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</si>
  <si>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</si>
  <si>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</si>
  <si>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</si>
  <si>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</si>
  <si>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</si>
  <si>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</si>
  <si>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22-03У068</t>
  </si>
  <si>
    <t>ФИНАМ МЕНЕДЖМЕНТ УК</t>
  </si>
  <si>
    <t>22-03У063</t>
  </si>
  <si>
    <t>22-03У049</t>
  </si>
  <si>
    <t>22-03У073</t>
  </si>
  <si>
    <t xml:space="preserve">            показатели, влияющие на величину расходов и вознаграждения</t>
  </si>
  <si>
    <t xml:space="preserve">                                                                                                                                       расшифровка доходов от инвестирования </t>
  </si>
  <si>
    <t>АЛЕМАР УК**</t>
  </si>
  <si>
    <t>АЛЬЯНС ИНВЕСТИЦИИ УК**</t>
  </si>
  <si>
    <t>БАЗИС-ИНВЕСТ УК**</t>
  </si>
  <si>
    <t>ДОВЕРИЕ КАПИТАЛ УК**</t>
  </si>
  <si>
    <t>ДОСТОЯНИЕ УК**</t>
  </si>
  <si>
    <t>ЕРМАК УК**</t>
  </si>
  <si>
    <t>ИНТЕРФИН КАПИТАЛ УК**</t>
  </si>
  <si>
    <t>ИНТЕРФИНАНС УК**</t>
  </si>
  <si>
    <t>ПРОМЫШЛЕННЫЕ ТРАДИЦИИ УК**</t>
  </si>
  <si>
    <t>РЕГИОНГАЗФИНАНС УК**</t>
  </si>
  <si>
    <t>РТК НПФ УК**</t>
  </si>
  <si>
    <t>ЦЕНТРАЛЬНАЯ УК**</t>
  </si>
  <si>
    <t>АФМ УК*</t>
  </si>
  <si>
    <t>* - УК с которыми расторгнут договор доверительного управления 29.09.2013</t>
  </si>
  <si>
    <t>** - УК с которыми расторгнут договор доверительного управления 08.10.2013</t>
  </si>
  <si>
    <t xml:space="preserve">Заместитель начальника Департамента организации и </t>
  </si>
  <si>
    <t>контроля инвестиционных процессов</t>
  </si>
  <si>
    <t>В.И. Ремизова</t>
  </si>
  <si>
    <t>III квартал 2013 года )</t>
  </si>
  <si>
    <t>ТРАНСФИНГРУП УК*</t>
  </si>
  <si>
    <t>ФБ АВГУСТ УК*</t>
  </si>
  <si>
    <t>ЭНЕРГОКАПИТАЛ УК*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</si>
</sst>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49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7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66" fontId="5" fillId="33" borderId="11" xfId="0" applyNumberFormat="1" applyFont="1" applyFill="1" applyBorder="1" applyAlignment="1">
      <alignment horizontal="center"/>
    </xf>
    <xf numFmtId="166" fontId="5" fillId="33" borderId="12" xfId="0" applyNumberFormat="1" applyFont="1" applyFill="1" applyBorder="1" applyAlignment="1">
      <alignment/>
    </xf>
    <xf numFmtId="166" fontId="5" fillId="33" borderId="13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9" fontId="12" fillId="0" borderId="0" xfId="0" applyNumberFormat="1" applyFont="1" applyAlignment="1" applyProtection="1">
      <alignment/>
      <protection locked="0"/>
    </xf>
    <xf numFmtId="0" fontId="12" fillId="0" borderId="0" xfId="0" applyFont="1" applyFill="1" applyAlignment="1">
      <alignment/>
    </xf>
    <xf numFmtId="4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 applyProtection="1">
      <alignment horizontal="left"/>
      <protection locked="0"/>
    </xf>
    <xf numFmtId="0" fontId="6" fillId="33" borderId="10" xfId="0" applyFont="1" applyFill="1" applyBorder="1" applyAlignment="1">
      <alignment vertical="top" wrapText="1"/>
    </xf>
    <xf numFmtId="166" fontId="6" fillId="0" borderId="10" xfId="0" applyNumberFormat="1" applyFont="1" applyBorder="1" applyAlignment="1">
      <alignment vertical="top" wrapText="1"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7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167" fontId="8" fillId="0" borderId="0" xfId="0" applyNumberFormat="1" applyFont="1" applyFill="1" applyAlignment="1">
      <alignment/>
    </xf>
    <xf numFmtId="167" fontId="9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3"/>
  <sheetViews>
    <sheetView tabSelected="1" view="pageLayout" zoomScaleNormal="115" workbookViewId="0" topLeftCell="I1">
      <selection activeCell="P30" sqref="P30:S30"/>
    </sheetView>
  </sheetViews>
  <sheetFormatPr defaultColWidth="9.00390625" defaultRowHeight="12.75"/>
  <cols>
    <col min="1" max="1" width="2.875" style="3" customWidth="1"/>
    <col min="2" max="2" width="26.25390625" style="1" customWidth="1"/>
    <col min="3" max="3" width="21.00390625" style="2" customWidth="1"/>
    <col min="4" max="4" width="7.125" style="2" customWidth="1"/>
    <col min="5" max="5" width="12.125" style="1" customWidth="1"/>
    <col min="6" max="6" width="10.625" style="1" customWidth="1"/>
    <col min="7" max="7" width="12.375" style="1" customWidth="1"/>
    <col min="8" max="8" width="11.625" style="1" customWidth="1"/>
    <col min="9" max="9" width="10.25390625" style="1" customWidth="1"/>
    <col min="10" max="10" width="11.875" style="1" customWidth="1"/>
    <col min="11" max="11" width="12.875" style="1" customWidth="1"/>
    <col min="12" max="13" width="7.875" style="1" customWidth="1"/>
    <col min="14" max="14" width="8.25390625" style="1" customWidth="1"/>
    <col min="15" max="15" width="9.00390625" style="1" customWidth="1"/>
    <col min="16" max="16" width="14.375" style="1" customWidth="1"/>
    <col min="17" max="17" width="14.00390625" style="1" customWidth="1"/>
    <col min="18" max="18" width="10.25390625" style="1" customWidth="1"/>
    <col min="19" max="19" width="9.625" style="1" customWidth="1"/>
    <col min="20" max="20" width="12.625" style="1" customWidth="1"/>
    <col min="21" max="21" width="11.75390625" style="1" customWidth="1"/>
    <col min="22" max="22" width="12.00390625" style="1" customWidth="1"/>
    <col min="23" max="23" width="12.125" style="1" customWidth="1"/>
    <col min="24" max="24" width="10.625" style="1" customWidth="1"/>
    <col min="25" max="25" width="10.75390625" style="1" customWidth="1"/>
    <col min="26" max="26" width="12.125" style="1" customWidth="1"/>
    <col min="27" max="28" width="6.875" style="1" customWidth="1"/>
    <col min="29" max="29" width="7.125" style="1" customWidth="1"/>
    <col min="30" max="30" width="12.125" style="1" customWidth="1"/>
    <col min="31" max="31" width="12.875" style="1" customWidth="1"/>
    <col min="32" max="32" width="10.375" style="1" customWidth="1"/>
    <col min="33" max="33" width="10.625" style="1" customWidth="1"/>
    <col min="34" max="34" width="11.875" style="1" customWidth="1"/>
    <col min="35" max="35" width="12.25390625" style="1" customWidth="1"/>
    <col min="36" max="36" width="11.875" style="1" customWidth="1"/>
    <col min="37" max="37" width="12.625" style="1" customWidth="1"/>
    <col min="38" max="38" width="12.75390625" style="1" customWidth="1"/>
    <col min="39" max="39" width="12.25390625" style="1" customWidth="1"/>
    <col min="40" max="40" width="7.25390625" style="1" customWidth="1"/>
    <col min="41" max="41" width="8.875" style="1" customWidth="1"/>
    <col min="42" max="43" width="10.25390625" style="1" customWidth="1"/>
    <col min="44" max="45" width="10.375" style="1" customWidth="1"/>
    <col min="46" max="46" width="10.25390625" style="1" customWidth="1"/>
    <col min="47" max="47" width="10.625" style="1" customWidth="1"/>
    <col min="48" max="51" width="9.25390625" style="1" customWidth="1"/>
    <col min="52" max="52" width="8.00390625" style="1" customWidth="1"/>
    <col min="53" max="53" width="8.125" style="1" customWidth="1"/>
    <col min="54" max="16384" width="9.125" style="1" customWidth="1"/>
  </cols>
  <sheetData>
    <row r="1" spans="1:53" s="2" customFormat="1" ht="12">
      <c r="A1" s="10"/>
      <c r="B1" s="11"/>
      <c r="C1" s="11"/>
      <c r="D1" s="11"/>
      <c r="E1" s="66" t="s">
        <v>44</v>
      </c>
      <c r="F1" s="66"/>
      <c r="G1" s="66"/>
      <c r="H1" s="66"/>
      <c r="I1" s="66"/>
      <c r="J1" s="66"/>
      <c r="K1" s="66"/>
      <c r="L1" s="66"/>
      <c r="M1" s="66"/>
      <c r="N1" s="66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s="2" customFormat="1" ht="12" customHeight="1">
      <c r="A2" s="10"/>
      <c r="B2" s="11"/>
      <c r="C2" s="11"/>
      <c r="D2" s="11"/>
      <c r="E2" s="12"/>
      <c r="F2" s="11"/>
      <c r="G2" s="11"/>
      <c r="H2" s="13" t="s">
        <v>48</v>
      </c>
      <c r="I2" s="12" t="s">
        <v>173</v>
      </c>
      <c r="J2" s="11"/>
      <c r="K2" s="14"/>
      <c r="L2" s="11"/>
      <c r="M2" s="11"/>
      <c r="N2" s="15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ht="3.75" customHeight="1">
      <c r="A3" s="10"/>
      <c r="B3" s="16"/>
      <c r="C3" s="11"/>
      <c r="D3" s="11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3" s="5" customFormat="1" ht="9.75" customHeight="1">
      <c r="A4" s="67" t="s">
        <v>1</v>
      </c>
      <c r="B4" s="67" t="s">
        <v>49</v>
      </c>
      <c r="C4" s="67" t="s">
        <v>47</v>
      </c>
      <c r="D4" s="67" t="s">
        <v>9</v>
      </c>
      <c r="E4" s="55" t="s">
        <v>42</v>
      </c>
      <c r="F4" s="56"/>
      <c r="G4" s="56"/>
      <c r="H4" s="56"/>
      <c r="I4" s="56"/>
      <c r="J4" s="56"/>
      <c r="K4" s="56"/>
      <c r="L4" s="56"/>
      <c r="M4" s="56"/>
      <c r="N4" s="56"/>
      <c r="O4" s="57"/>
      <c r="P4" s="55" t="s">
        <v>153</v>
      </c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/>
      <c r="AD4" s="63" t="s">
        <v>154</v>
      </c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5"/>
      <c r="AP4" s="59" t="s">
        <v>40</v>
      </c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</row>
    <row r="5" spans="1:53" s="4" customFormat="1" ht="19.5" customHeight="1">
      <c r="A5" s="67"/>
      <c r="B5" s="67"/>
      <c r="C5" s="67"/>
      <c r="D5" s="67"/>
      <c r="E5" s="58" t="s">
        <v>16</v>
      </c>
      <c r="F5" s="58"/>
      <c r="G5" s="58"/>
      <c r="H5" s="58" t="s">
        <v>11</v>
      </c>
      <c r="I5" s="58"/>
      <c r="J5" s="58"/>
      <c r="K5" s="58" t="s">
        <v>35</v>
      </c>
      <c r="L5" s="58"/>
      <c r="M5" s="58" t="s">
        <v>10</v>
      </c>
      <c r="N5" s="58"/>
      <c r="O5" s="58"/>
      <c r="P5" s="50" t="s">
        <v>46</v>
      </c>
      <c r="Q5" s="52" t="s">
        <v>17</v>
      </c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4"/>
      <c r="AD5" s="60" t="s">
        <v>3</v>
      </c>
      <c r="AE5" s="61"/>
      <c r="AF5" s="62" t="s">
        <v>4</v>
      </c>
      <c r="AG5" s="62"/>
      <c r="AH5" s="62" t="s">
        <v>5</v>
      </c>
      <c r="AI5" s="62"/>
      <c r="AJ5" s="62" t="s">
        <v>8</v>
      </c>
      <c r="AK5" s="62"/>
      <c r="AL5" s="62" t="s">
        <v>6</v>
      </c>
      <c r="AM5" s="62"/>
      <c r="AN5" s="62" t="s">
        <v>7</v>
      </c>
      <c r="AO5" s="62"/>
      <c r="AP5" s="60" t="s">
        <v>3</v>
      </c>
      <c r="AQ5" s="61"/>
      <c r="AR5" s="62" t="s">
        <v>11</v>
      </c>
      <c r="AS5" s="62"/>
      <c r="AT5" s="62" t="s">
        <v>12</v>
      </c>
      <c r="AU5" s="62"/>
      <c r="AV5" s="62" t="s">
        <v>13</v>
      </c>
      <c r="AW5" s="62"/>
      <c r="AX5" s="62" t="s">
        <v>14</v>
      </c>
      <c r="AY5" s="62"/>
      <c r="AZ5" s="62" t="s">
        <v>15</v>
      </c>
      <c r="BA5" s="62"/>
    </row>
    <row r="6" spans="1:53" s="4" customFormat="1" ht="29.25" customHeight="1">
      <c r="A6" s="67"/>
      <c r="B6" s="67"/>
      <c r="C6" s="67"/>
      <c r="D6" s="67"/>
      <c r="E6" s="17" t="s">
        <v>30</v>
      </c>
      <c r="F6" s="17" t="s">
        <v>31</v>
      </c>
      <c r="G6" s="17" t="s">
        <v>32</v>
      </c>
      <c r="H6" s="17" t="s">
        <v>33</v>
      </c>
      <c r="I6" s="17" t="s">
        <v>34</v>
      </c>
      <c r="J6" s="17" t="s">
        <v>32</v>
      </c>
      <c r="K6" s="17" t="s">
        <v>36</v>
      </c>
      <c r="L6" s="17" t="s">
        <v>37</v>
      </c>
      <c r="M6" s="17" t="s">
        <v>36</v>
      </c>
      <c r="N6" s="17" t="s">
        <v>38</v>
      </c>
      <c r="O6" s="17" t="s">
        <v>37</v>
      </c>
      <c r="P6" s="51"/>
      <c r="Q6" s="18" t="s">
        <v>3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0</v>
      </c>
      <c r="AE6" s="19" t="s">
        <v>2</v>
      </c>
      <c r="AF6" s="19" t="s">
        <v>0</v>
      </c>
      <c r="AG6" s="19" t="s">
        <v>2</v>
      </c>
      <c r="AH6" s="19" t="s">
        <v>0</v>
      </c>
      <c r="AI6" s="19" t="s">
        <v>2</v>
      </c>
      <c r="AJ6" s="19" t="s">
        <v>0</v>
      </c>
      <c r="AK6" s="19" t="s">
        <v>2</v>
      </c>
      <c r="AL6" s="19" t="s">
        <v>0</v>
      </c>
      <c r="AM6" s="19" t="s">
        <v>2</v>
      </c>
      <c r="AN6" s="19" t="s">
        <v>0</v>
      </c>
      <c r="AO6" s="19" t="s">
        <v>2</v>
      </c>
      <c r="AP6" s="19" t="s">
        <v>0</v>
      </c>
      <c r="AQ6" s="19" t="s">
        <v>2</v>
      </c>
      <c r="AR6" s="19" t="s">
        <v>0</v>
      </c>
      <c r="AS6" s="19" t="s">
        <v>2</v>
      </c>
      <c r="AT6" s="19" t="s">
        <v>0</v>
      </c>
      <c r="AU6" s="19" t="s">
        <v>2</v>
      </c>
      <c r="AV6" s="19" t="s">
        <v>0</v>
      </c>
      <c r="AW6" s="19" t="s">
        <v>2</v>
      </c>
      <c r="AX6" s="19" t="s">
        <v>0</v>
      </c>
      <c r="AY6" s="19" t="s">
        <v>2</v>
      </c>
      <c r="AZ6" s="19" t="s">
        <v>0</v>
      </c>
      <c r="BA6" s="19" t="s">
        <v>2</v>
      </c>
    </row>
    <row r="7" spans="1:53" s="6" customFormat="1" ht="9" customHeight="1">
      <c r="A7" s="20"/>
      <c r="B7" s="20"/>
      <c r="C7" s="20"/>
      <c r="D7" s="20"/>
      <c r="E7" s="20" t="s">
        <v>39</v>
      </c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41</v>
      </c>
      <c r="M7" s="20" t="s">
        <v>39</v>
      </c>
      <c r="N7" s="20" t="s">
        <v>41</v>
      </c>
      <c r="O7" s="20" t="s">
        <v>41</v>
      </c>
      <c r="P7" s="20" t="s">
        <v>39</v>
      </c>
      <c r="Q7" s="20" t="s">
        <v>39</v>
      </c>
      <c r="R7" s="20" t="s">
        <v>39</v>
      </c>
      <c r="S7" s="20" t="s">
        <v>39</v>
      </c>
      <c r="T7" s="20" t="s">
        <v>39</v>
      </c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20" t="s">
        <v>39</v>
      </c>
      <c r="AB7" s="20" t="s">
        <v>39</v>
      </c>
      <c r="AC7" s="20" t="s">
        <v>39</v>
      </c>
      <c r="AD7" s="20" t="s">
        <v>39</v>
      </c>
      <c r="AE7" s="20" t="s">
        <v>39</v>
      </c>
      <c r="AF7" s="20" t="s">
        <v>39</v>
      </c>
      <c r="AG7" s="20" t="s">
        <v>39</v>
      </c>
      <c r="AH7" s="20" t="s">
        <v>39</v>
      </c>
      <c r="AI7" s="20" t="s">
        <v>39</v>
      </c>
      <c r="AJ7" s="20" t="s">
        <v>39</v>
      </c>
      <c r="AK7" s="20" t="s">
        <v>39</v>
      </c>
      <c r="AL7" s="20" t="s">
        <v>39</v>
      </c>
      <c r="AM7" s="20" t="s">
        <v>39</v>
      </c>
      <c r="AN7" s="20" t="s">
        <v>39</v>
      </c>
      <c r="AO7" s="20" t="s">
        <v>39</v>
      </c>
      <c r="AP7" s="20" t="s">
        <v>39</v>
      </c>
      <c r="AQ7" s="20" t="s">
        <v>39</v>
      </c>
      <c r="AR7" s="20" t="s">
        <v>39</v>
      </c>
      <c r="AS7" s="20" t="s">
        <v>39</v>
      </c>
      <c r="AT7" s="20" t="s">
        <v>39</v>
      </c>
      <c r="AU7" s="20" t="s">
        <v>39</v>
      </c>
      <c r="AV7" s="20" t="s">
        <v>39</v>
      </c>
      <c r="AW7" s="20" t="s">
        <v>39</v>
      </c>
      <c r="AX7" s="20" t="s">
        <v>39</v>
      </c>
      <c r="AY7" s="20" t="s">
        <v>39</v>
      </c>
      <c r="AZ7" s="20" t="s">
        <v>39</v>
      </c>
      <c r="BA7" s="20" t="s">
        <v>39</v>
      </c>
    </row>
    <row r="8" spans="1:53" s="9" customFormat="1" ht="9" customHeight="1">
      <c r="A8" s="20">
        <v>1</v>
      </c>
      <c r="B8" s="43" t="s">
        <v>50</v>
      </c>
      <c r="C8" s="43" t="s">
        <v>51</v>
      </c>
      <c r="D8" s="47" t="s">
        <v>52</v>
      </c>
      <c r="E8" s="44">
        <v>172477.88</v>
      </c>
      <c r="F8" s="44">
        <v>84832.69</v>
      </c>
      <c r="G8" s="44">
        <v>87645.19</v>
      </c>
      <c r="H8" s="44">
        <v>18747.59</v>
      </c>
      <c r="I8" s="44">
        <v>4501.12</v>
      </c>
      <c r="J8" s="44">
        <v>14246.470000000001</v>
      </c>
      <c r="K8" s="44">
        <v>818041.03</v>
      </c>
      <c r="L8" s="44">
        <v>4.5</v>
      </c>
      <c r="M8" s="44">
        <v>0</v>
      </c>
      <c r="N8" s="44">
        <v>0</v>
      </c>
      <c r="O8" s="44">
        <v>0</v>
      </c>
      <c r="P8" s="44">
        <v>17177587.07</v>
      </c>
      <c r="Q8" s="44">
        <v>3305804.88</v>
      </c>
      <c r="R8" s="44">
        <v>24579</v>
      </c>
      <c r="S8" s="44">
        <v>0</v>
      </c>
      <c r="T8" s="44">
        <v>780248.66</v>
      </c>
      <c r="U8" s="44">
        <v>84300</v>
      </c>
      <c r="V8" s="44">
        <v>109985.37</v>
      </c>
      <c r="W8" s="44">
        <v>696310.92</v>
      </c>
      <c r="X8" s="44">
        <v>14000</v>
      </c>
      <c r="Y8" s="44">
        <v>258616.98</v>
      </c>
      <c r="Z8" s="44">
        <v>1337763.95</v>
      </c>
      <c r="AA8" s="44">
        <v>0</v>
      </c>
      <c r="AB8" s="44">
        <v>0</v>
      </c>
      <c r="AC8" s="44">
        <v>0</v>
      </c>
      <c r="AD8" s="44">
        <v>257142.37</v>
      </c>
      <c r="AE8" s="44">
        <v>818041.03</v>
      </c>
      <c r="AF8" s="44">
        <v>-41658.44</v>
      </c>
      <c r="AG8" s="44">
        <v>68214.43</v>
      </c>
      <c r="AH8" s="44">
        <v>172869.14</v>
      </c>
      <c r="AI8" s="44">
        <v>320896.34</v>
      </c>
      <c r="AJ8" s="44">
        <v>0</v>
      </c>
      <c r="AK8" s="44">
        <v>41682.41</v>
      </c>
      <c r="AL8" s="44">
        <v>125931.67</v>
      </c>
      <c r="AM8" s="44">
        <v>387247.85</v>
      </c>
      <c r="AN8" s="44">
        <v>0</v>
      </c>
      <c r="AO8" s="44">
        <v>0</v>
      </c>
      <c r="AP8" s="44">
        <v>31139.11</v>
      </c>
      <c r="AQ8" s="44">
        <v>84832.69</v>
      </c>
      <c r="AR8" s="44">
        <v>1624.05</v>
      </c>
      <c r="AS8" s="44">
        <v>4501.12</v>
      </c>
      <c r="AT8" s="44">
        <v>21361.78</v>
      </c>
      <c r="AU8" s="44">
        <v>56330.22</v>
      </c>
      <c r="AV8" s="44">
        <v>7500</v>
      </c>
      <c r="AW8" s="44">
        <v>22500</v>
      </c>
      <c r="AX8" s="44">
        <v>103.28</v>
      </c>
      <c r="AY8" s="44">
        <v>251.35</v>
      </c>
      <c r="AZ8" s="44">
        <v>550</v>
      </c>
      <c r="BA8" s="44">
        <v>1250</v>
      </c>
    </row>
    <row r="9" spans="1:53" s="9" customFormat="1" ht="9" customHeight="1">
      <c r="A9" s="20">
        <f>A8+1</f>
        <v>2</v>
      </c>
      <c r="B9" s="43" t="s">
        <v>50</v>
      </c>
      <c r="C9" s="43" t="s">
        <v>53</v>
      </c>
      <c r="D9" s="47" t="s">
        <v>54</v>
      </c>
      <c r="E9" s="44">
        <v>2185324.98</v>
      </c>
      <c r="F9" s="44">
        <v>438775.4</v>
      </c>
      <c r="G9" s="44">
        <v>1746549.58</v>
      </c>
      <c r="H9" s="44">
        <v>237535.3</v>
      </c>
      <c r="I9" s="44">
        <v>59526.59</v>
      </c>
      <c r="J9" s="44">
        <v>178008.71</v>
      </c>
      <c r="K9" s="44">
        <v>7410844.99</v>
      </c>
      <c r="L9" s="44">
        <v>3.18</v>
      </c>
      <c r="M9" s="44">
        <v>0</v>
      </c>
      <c r="N9" s="44">
        <v>0</v>
      </c>
      <c r="O9" s="44">
        <v>0</v>
      </c>
      <c r="P9" s="44">
        <v>219712831.39</v>
      </c>
      <c r="Q9" s="44">
        <v>33340330.61</v>
      </c>
      <c r="R9" s="44">
        <v>499223.01</v>
      </c>
      <c r="S9" s="44">
        <v>14353.07</v>
      </c>
      <c r="T9" s="44">
        <v>10341326.08</v>
      </c>
      <c r="U9" s="44">
        <v>1161242.68</v>
      </c>
      <c r="V9" s="44">
        <v>2183921.04</v>
      </c>
      <c r="W9" s="44">
        <v>8068440.39</v>
      </c>
      <c r="X9" s="44">
        <v>304566.34</v>
      </c>
      <c r="Y9" s="44">
        <v>287092.86</v>
      </c>
      <c r="Z9" s="44">
        <v>10480165.14</v>
      </c>
      <c r="AA9" s="44">
        <v>0</v>
      </c>
      <c r="AB9" s="44">
        <v>0</v>
      </c>
      <c r="AC9" s="44">
        <v>0</v>
      </c>
      <c r="AD9" s="44">
        <v>3040492.97</v>
      </c>
      <c r="AE9" s="44">
        <v>7410844.99</v>
      </c>
      <c r="AF9" s="44">
        <v>-750997.78</v>
      </c>
      <c r="AG9" s="44">
        <v>-367913.29</v>
      </c>
      <c r="AH9" s="44">
        <v>2252030.74</v>
      </c>
      <c r="AI9" s="44">
        <v>4263726.27</v>
      </c>
      <c r="AJ9" s="44">
        <v>0</v>
      </c>
      <c r="AK9" s="44">
        <v>387050.96</v>
      </c>
      <c r="AL9" s="44">
        <v>1539460.01</v>
      </c>
      <c r="AM9" s="44">
        <v>3127981.05</v>
      </c>
      <c r="AN9" s="44">
        <v>0</v>
      </c>
      <c r="AO9" s="44">
        <v>0</v>
      </c>
      <c r="AP9" s="44">
        <v>160024.58</v>
      </c>
      <c r="AQ9" s="44">
        <v>438775.4</v>
      </c>
      <c r="AR9" s="44">
        <v>20682.19</v>
      </c>
      <c r="AS9" s="44">
        <v>59526.59</v>
      </c>
      <c r="AT9" s="44">
        <v>108403.03</v>
      </c>
      <c r="AU9" s="44">
        <v>285091.88</v>
      </c>
      <c r="AV9" s="44">
        <v>30000</v>
      </c>
      <c r="AW9" s="44">
        <v>90000</v>
      </c>
      <c r="AX9" s="44">
        <v>364.36</v>
      </c>
      <c r="AY9" s="44">
        <v>2506.93</v>
      </c>
      <c r="AZ9" s="44">
        <v>575</v>
      </c>
      <c r="BA9" s="44">
        <v>1650</v>
      </c>
    </row>
    <row r="10" spans="1:53" s="9" customFormat="1" ht="9" customHeight="1">
      <c r="A10" s="20">
        <f aca="true" t="shared" si="0" ref="A10:A66">A9+1</f>
        <v>3</v>
      </c>
      <c r="B10" s="43" t="s">
        <v>55</v>
      </c>
      <c r="C10" s="43"/>
      <c r="D10" s="47" t="s">
        <v>56</v>
      </c>
      <c r="E10" s="44">
        <v>27673734.08</v>
      </c>
      <c r="F10" s="44">
        <v>3098394.16</v>
      </c>
      <c r="G10" s="44">
        <v>24575339.919999998</v>
      </c>
      <c r="H10" s="44">
        <v>2515794</v>
      </c>
      <c r="I10" s="44">
        <v>607221.86</v>
      </c>
      <c r="J10" s="44">
        <v>1908572.1400000001</v>
      </c>
      <c r="K10" s="44">
        <v>-27640888.63</v>
      </c>
      <c r="L10" s="44">
        <v>-1.12</v>
      </c>
      <c r="M10" s="44">
        <v>0</v>
      </c>
      <c r="N10" s="44">
        <v>0</v>
      </c>
      <c r="O10" s="44">
        <v>0</v>
      </c>
      <c r="P10" s="44">
        <v>2340971621.41</v>
      </c>
      <c r="Q10" s="44">
        <v>336283989.31</v>
      </c>
      <c r="R10" s="44">
        <v>1742376.84</v>
      </c>
      <c r="S10" s="44">
        <v>0</v>
      </c>
      <c r="T10" s="44">
        <v>100775896.2</v>
      </c>
      <c r="U10" s="44">
        <v>3709359.79</v>
      </c>
      <c r="V10" s="44">
        <v>7212881.7</v>
      </c>
      <c r="W10" s="44">
        <v>118052086.78</v>
      </c>
      <c r="X10" s="44">
        <v>1321692.34</v>
      </c>
      <c r="Y10" s="44">
        <v>236842.86</v>
      </c>
      <c r="Z10" s="44">
        <v>103232852.8</v>
      </c>
      <c r="AA10" s="44">
        <v>0</v>
      </c>
      <c r="AB10" s="44">
        <v>0</v>
      </c>
      <c r="AC10" s="44">
        <v>0</v>
      </c>
      <c r="AD10" s="44">
        <v>113175308.14</v>
      </c>
      <c r="AE10" s="44">
        <v>-27640888.63</v>
      </c>
      <c r="AF10" s="44">
        <v>93630485.9</v>
      </c>
      <c r="AG10" s="44">
        <v>92132947.36</v>
      </c>
      <c r="AH10" s="44">
        <v>26605096.32</v>
      </c>
      <c r="AI10" s="44">
        <v>55922840.29</v>
      </c>
      <c r="AJ10" s="44">
        <v>10497534.26</v>
      </c>
      <c r="AK10" s="44">
        <v>25049621.7</v>
      </c>
      <c r="AL10" s="44">
        <v>-17557808.34</v>
      </c>
      <c r="AM10" s="44">
        <v>-201005881.78</v>
      </c>
      <c r="AN10" s="44">
        <v>0</v>
      </c>
      <c r="AO10" s="44">
        <v>259583.8</v>
      </c>
      <c r="AP10" s="44">
        <v>1298762.55</v>
      </c>
      <c r="AQ10" s="44">
        <v>3098394.16</v>
      </c>
      <c r="AR10" s="44">
        <v>213213.16</v>
      </c>
      <c r="AS10" s="44">
        <v>607221.86</v>
      </c>
      <c r="AT10" s="44">
        <v>1081476.85</v>
      </c>
      <c r="AU10" s="44">
        <v>2381530.5</v>
      </c>
      <c r="AV10" s="44">
        <v>0</v>
      </c>
      <c r="AW10" s="44">
        <v>79200</v>
      </c>
      <c r="AX10" s="44">
        <v>3092.54</v>
      </c>
      <c r="AY10" s="44">
        <v>27381.8</v>
      </c>
      <c r="AZ10" s="44">
        <v>980</v>
      </c>
      <c r="BA10" s="44">
        <v>3060</v>
      </c>
    </row>
    <row r="11" spans="1:53" s="9" customFormat="1" ht="9" customHeight="1">
      <c r="A11" s="20">
        <f t="shared" si="0"/>
        <v>4</v>
      </c>
      <c r="B11" s="43" t="s">
        <v>155</v>
      </c>
      <c r="C11" s="43"/>
      <c r="D11" s="47" t="s">
        <v>57</v>
      </c>
      <c r="E11" s="44">
        <v>1150316.34</v>
      </c>
      <c r="F11" s="44">
        <v>91828.53</v>
      </c>
      <c r="G11" s="44">
        <v>1058487.81</v>
      </c>
      <c r="H11" s="44">
        <v>104574.21</v>
      </c>
      <c r="I11" s="44">
        <v>24760.42</v>
      </c>
      <c r="J11" s="44">
        <v>79813.79000000001</v>
      </c>
      <c r="K11" s="44">
        <v>978727.96</v>
      </c>
      <c r="L11" s="44">
        <v>0.95</v>
      </c>
      <c r="M11" s="44">
        <v>0</v>
      </c>
      <c r="N11" s="44">
        <v>0</v>
      </c>
      <c r="O11" s="44">
        <v>0</v>
      </c>
      <c r="P11" s="44">
        <v>98663548.77</v>
      </c>
      <c r="Q11" s="44">
        <v>11803120.27</v>
      </c>
      <c r="R11" s="44">
        <v>93424</v>
      </c>
      <c r="S11" s="44">
        <v>0</v>
      </c>
      <c r="T11" s="44">
        <v>3278308.9</v>
      </c>
      <c r="U11" s="44">
        <v>217752</v>
      </c>
      <c r="V11" s="44">
        <v>404927</v>
      </c>
      <c r="W11" s="44">
        <v>3271513.12</v>
      </c>
      <c r="X11" s="44">
        <v>68032</v>
      </c>
      <c r="Y11" s="44">
        <v>0</v>
      </c>
      <c r="Z11" s="44">
        <v>4469163.25</v>
      </c>
      <c r="AA11" s="44">
        <v>0</v>
      </c>
      <c r="AB11" s="44">
        <v>0</v>
      </c>
      <c r="AC11" s="44">
        <v>0</v>
      </c>
      <c r="AD11" s="44">
        <v>3027174.13</v>
      </c>
      <c r="AE11" s="44">
        <v>978727.96</v>
      </c>
      <c r="AF11" s="44">
        <v>205746.22</v>
      </c>
      <c r="AG11" s="44">
        <v>-97221.52</v>
      </c>
      <c r="AH11" s="44">
        <v>1044378.74</v>
      </c>
      <c r="AI11" s="44">
        <v>1952518.1</v>
      </c>
      <c r="AJ11" s="44">
        <v>339149.8</v>
      </c>
      <c r="AK11" s="44">
        <v>887744.73</v>
      </c>
      <c r="AL11" s="44">
        <v>1437899.37</v>
      </c>
      <c r="AM11" s="44">
        <v>-1764313.35</v>
      </c>
      <c r="AN11" s="44">
        <v>0</v>
      </c>
      <c r="AO11" s="44">
        <v>0</v>
      </c>
      <c r="AP11" s="44">
        <v>27596.97</v>
      </c>
      <c r="AQ11" s="44">
        <v>91828.53</v>
      </c>
      <c r="AR11" s="44">
        <v>8534.13</v>
      </c>
      <c r="AS11" s="44">
        <v>24760.42</v>
      </c>
      <c r="AT11" s="44">
        <v>19030.54</v>
      </c>
      <c r="AU11" s="44">
        <v>50999.98</v>
      </c>
      <c r="AV11" s="44">
        <v>0</v>
      </c>
      <c r="AW11" s="44">
        <v>15000</v>
      </c>
      <c r="AX11" s="44">
        <v>32.3</v>
      </c>
      <c r="AY11" s="44">
        <v>1068.13</v>
      </c>
      <c r="AZ11" s="44">
        <v>0</v>
      </c>
      <c r="BA11" s="44">
        <v>0</v>
      </c>
    </row>
    <row r="12" spans="1:53" s="9" customFormat="1" ht="9" customHeight="1">
      <c r="A12" s="20">
        <f t="shared" si="0"/>
        <v>5</v>
      </c>
      <c r="B12" s="43" t="s">
        <v>58</v>
      </c>
      <c r="C12" s="43"/>
      <c r="D12" s="47" t="s">
        <v>59</v>
      </c>
      <c r="E12" s="44">
        <v>9138981.71</v>
      </c>
      <c r="F12" s="44">
        <v>396461.8</v>
      </c>
      <c r="G12" s="44">
        <v>8742519.91</v>
      </c>
      <c r="H12" s="44">
        <v>830816.52</v>
      </c>
      <c r="I12" s="44">
        <v>192260.03</v>
      </c>
      <c r="J12" s="44">
        <v>638556.49</v>
      </c>
      <c r="K12" s="44">
        <v>53344092.58</v>
      </c>
      <c r="L12" s="44">
        <v>6.53</v>
      </c>
      <c r="M12" s="44">
        <v>0</v>
      </c>
      <c r="N12" s="44">
        <v>0</v>
      </c>
      <c r="O12" s="44">
        <v>0</v>
      </c>
      <c r="P12" s="44">
        <v>789612598.54</v>
      </c>
      <c r="Q12" s="44">
        <v>86570229.82</v>
      </c>
      <c r="R12" s="44">
        <v>488277</v>
      </c>
      <c r="S12" s="44">
        <v>0</v>
      </c>
      <c r="T12" s="44">
        <v>22552980.27</v>
      </c>
      <c r="U12" s="44">
        <v>1570792</v>
      </c>
      <c r="V12" s="44">
        <v>2509516</v>
      </c>
      <c r="W12" s="44">
        <v>19532566.66</v>
      </c>
      <c r="X12" s="44">
        <v>432813</v>
      </c>
      <c r="Y12" s="44">
        <v>0</v>
      </c>
      <c r="Z12" s="44">
        <v>39483284.89</v>
      </c>
      <c r="AA12" s="44">
        <v>0</v>
      </c>
      <c r="AB12" s="44">
        <v>0</v>
      </c>
      <c r="AC12" s="44">
        <v>0</v>
      </c>
      <c r="AD12" s="44">
        <v>21029306.29</v>
      </c>
      <c r="AE12" s="44">
        <v>53344092.58</v>
      </c>
      <c r="AF12" s="44">
        <v>-459032.74</v>
      </c>
      <c r="AG12" s="44">
        <v>501947.14</v>
      </c>
      <c r="AH12" s="44">
        <v>6089494.08</v>
      </c>
      <c r="AI12" s="44">
        <v>15659539.56</v>
      </c>
      <c r="AJ12" s="44">
        <v>0</v>
      </c>
      <c r="AK12" s="44">
        <v>0</v>
      </c>
      <c r="AL12" s="44">
        <v>15398844.95</v>
      </c>
      <c r="AM12" s="44">
        <v>37182605.88</v>
      </c>
      <c r="AN12" s="44">
        <v>0</v>
      </c>
      <c r="AO12" s="44">
        <v>0</v>
      </c>
      <c r="AP12" s="44">
        <v>108343.6</v>
      </c>
      <c r="AQ12" s="44">
        <v>396461.8</v>
      </c>
      <c r="AR12" s="44">
        <v>67867.36</v>
      </c>
      <c r="AS12" s="44">
        <v>192260.03</v>
      </c>
      <c r="AT12" s="44">
        <v>39256.24</v>
      </c>
      <c r="AU12" s="44">
        <v>167621.77</v>
      </c>
      <c r="AV12" s="44">
        <v>0</v>
      </c>
      <c r="AW12" s="44">
        <v>33000</v>
      </c>
      <c r="AX12" s="44">
        <v>0</v>
      </c>
      <c r="AY12" s="44">
        <v>0</v>
      </c>
      <c r="AZ12" s="44">
        <v>1220</v>
      </c>
      <c r="BA12" s="44">
        <v>3580</v>
      </c>
    </row>
    <row r="13" spans="1:53" s="9" customFormat="1" ht="9" customHeight="1">
      <c r="A13" s="20">
        <f t="shared" si="0"/>
        <v>6</v>
      </c>
      <c r="B13" s="43" t="s">
        <v>156</v>
      </c>
      <c r="C13" s="43" t="s">
        <v>53</v>
      </c>
      <c r="D13" s="47" t="s">
        <v>60</v>
      </c>
      <c r="E13" s="44">
        <v>513179.92</v>
      </c>
      <c r="F13" s="44">
        <v>118967.72</v>
      </c>
      <c r="G13" s="44">
        <v>394212.19999999995</v>
      </c>
      <c r="H13" s="44">
        <v>85529.98</v>
      </c>
      <c r="I13" s="44">
        <v>20544.42</v>
      </c>
      <c r="J13" s="44">
        <v>64985.56</v>
      </c>
      <c r="K13" s="44">
        <v>11986758.61</v>
      </c>
      <c r="L13" s="44">
        <v>14.38</v>
      </c>
      <c r="M13" s="44">
        <v>0</v>
      </c>
      <c r="N13" s="44">
        <v>0</v>
      </c>
      <c r="O13" s="44">
        <v>0</v>
      </c>
      <c r="P13" s="44">
        <v>77301543.37</v>
      </c>
      <c r="Q13" s="44">
        <v>15182064.5</v>
      </c>
      <c r="R13" s="44">
        <v>22000</v>
      </c>
      <c r="S13" s="44">
        <v>178638.48</v>
      </c>
      <c r="T13" s="44">
        <v>6558657.83</v>
      </c>
      <c r="U13" s="44">
        <v>110468</v>
      </c>
      <c r="V13" s="44">
        <v>260704</v>
      </c>
      <c r="W13" s="44">
        <v>2116235.8</v>
      </c>
      <c r="X13" s="44">
        <v>43600</v>
      </c>
      <c r="Y13" s="44">
        <v>655093.24</v>
      </c>
      <c r="Z13" s="44">
        <v>5236667.15</v>
      </c>
      <c r="AA13" s="44">
        <v>0</v>
      </c>
      <c r="AB13" s="44">
        <v>0</v>
      </c>
      <c r="AC13" s="44">
        <v>0</v>
      </c>
      <c r="AD13" s="44">
        <v>5802536.07</v>
      </c>
      <c r="AE13" s="44">
        <v>11986758.61</v>
      </c>
      <c r="AF13" s="44">
        <v>892765.08</v>
      </c>
      <c r="AG13" s="44">
        <v>1164023.8</v>
      </c>
      <c r="AH13" s="44">
        <v>1325550.63</v>
      </c>
      <c r="AI13" s="44">
        <v>2398496.05</v>
      </c>
      <c r="AJ13" s="44">
        <v>3658.39</v>
      </c>
      <c r="AK13" s="44">
        <v>10181.28</v>
      </c>
      <c r="AL13" s="44">
        <v>3580561.97</v>
      </c>
      <c r="AM13" s="44">
        <v>8414057.48</v>
      </c>
      <c r="AN13" s="44">
        <v>0</v>
      </c>
      <c r="AO13" s="44">
        <v>0</v>
      </c>
      <c r="AP13" s="44">
        <v>25493.18</v>
      </c>
      <c r="AQ13" s="44">
        <v>118967.72</v>
      </c>
      <c r="AR13" s="44">
        <v>7949.25</v>
      </c>
      <c r="AS13" s="44">
        <v>20544.42</v>
      </c>
      <c r="AT13" s="44">
        <v>10091.22</v>
      </c>
      <c r="AU13" s="44">
        <v>26224.31</v>
      </c>
      <c r="AV13" s="44">
        <v>0</v>
      </c>
      <c r="AW13" s="44">
        <v>37200</v>
      </c>
      <c r="AX13" s="44">
        <v>1588.71</v>
      </c>
      <c r="AY13" s="44">
        <v>17972.99</v>
      </c>
      <c r="AZ13" s="44">
        <v>5864</v>
      </c>
      <c r="BA13" s="44">
        <v>17026</v>
      </c>
    </row>
    <row r="14" spans="1:53" s="9" customFormat="1" ht="9" customHeight="1">
      <c r="A14" s="20">
        <f t="shared" si="0"/>
        <v>7</v>
      </c>
      <c r="B14" s="43" t="s">
        <v>156</v>
      </c>
      <c r="C14" s="43" t="s">
        <v>51</v>
      </c>
      <c r="D14" s="47" t="s">
        <v>61</v>
      </c>
      <c r="E14" s="44">
        <v>36830.09</v>
      </c>
      <c r="F14" s="44">
        <v>29566.51</v>
      </c>
      <c r="G14" s="44">
        <v>7263.579999999998</v>
      </c>
      <c r="H14" s="44">
        <v>6138.34</v>
      </c>
      <c r="I14" s="44">
        <v>1722.19</v>
      </c>
      <c r="J14" s="44">
        <v>4416.15</v>
      </c>
      <c r="K14" s="44">
        <v>363915.71</v>
      </c>
      <c r="L14" s="44">
        <v>6.11</v>
      </c>
      <c r="M14" s="44">
        <v>0</v>
      </c>
      <c r="N14" s="44">
        <v>0</v>
      </c>
      <c r="O14" s="44">
        <v>0</v>
      </c>
      <c r="P14" s="44">
        <v>5041917.3</v>
      </c>
      <c r="Q14" s="44">
        <v>1707711.42</v>
      </c>
      <c r="R14" s="44">
        <v>25900</v>
      </c>
      <c r="S14" s="44">
        <v>0</v>
      </c>
      <c r="T14" s="44">
        <v>1145743.52</v>
      </c>
      <c r="U14" s="44">
        <v>6861.36</v>
      </c>
      <c r="V14" s="44">
        <v>29640</v>
      </c>
      <c r="W14" s="44">
        <v>117444.44</v>
      </c>
      <c r="X14" s="44">
        <v>600</v>
      </c>
      <c r="Y14" s="44">
        <v>0</v>
      </c>
      <c r="Z14" s="44">
        <v>381522.1</v>
      </c>
      <c r="AA14" s="44">
        <v>0</v>
      </c>
      <c r="AB14" s="44">
        <v>0</v>
      </c>
      <c r="AC14" s="44">
        <v>0</v>
      </c>
      <c r="AD14" s="44">
        <v>129386.2</v>
      </c>
      <c r="AE14" s="44">
        <v>363915.71</v>
      </c>
      <c r="AF14" s="44">
        <v>-4314.14</v>
      </c>
      <c r="AG14" s="44">
        <v>130.44</v>
      </c>
      <c r="AH14" s="44">
        <v>53876.99</v>
      </c>
      <c r="AI14" s="44">
        <v>145226.18</v>
      </c>
      <c r="AJ14" s="44">
        <v>646.67</v>
      </c>
      <c r="AK14" s="44">
        <v>1653.16</v>
      </c>
      <c r="AL14" s="44">
        <v>79176.68</v>
      </c>
      <c r="AM14" s="44">
        <v>216905.93</v>
      </c>
      <c r="AN14" s="44">
        <v>0</v>
      </c>
      <c r="AO14" s="44">
        <v>0</v>
      </c>
      <c r="AP14" s="44">
        <v>8170.52</v>
      </c>
      <c r="AQ14" s="44">
        <v>29566.51</v>
      </c>
      <c r="AR14" s="44">
        <v>695.9</v>
      </c>
      <c r="AS14" s="44">
        <v>1722.19</v>
      </c>
      <c r="AT14" s="44">
        <v>1746.49</v>
      </c>
      <c r="AU14" s="44">
        <v>7073.26</v>
      </c>
      <c r="AV14" s="44">
        <v>0</v>
      </c>
      <c r="AW14" s="44">
        <v>2800</v>
      </c>
      <c r="AX14" s="44">
        <v>154.13</v>
      </c>
      <c r="AY14" s="44">
        <v>1487.06</v>
      </c>
      <c r="AZ14" s="44">
        <v>5574</v>
      </c>
      <c r="BA14" s="44">
        <v>16484</v>
      </c>
    </row>
    <row r="15" spans="1:53" s="9" customFormat="1" ht="9" customHeight="1">
      <c r="A15" s="20">
        <f t="shared" si="0"/>
        <v>8</v>
      </c>
      <c r="B15" s="43" t="s">
        <v>62</v>
      </c>
      <c r="C15" s="43"/>
      <c r="D15" s="47" t="s">
        <v>63</v>
      </c>
      <c r="E15" s="44">
        <v>302084.43</v>
      </c>
      <c r="F15" s="44">
        <v>68456.69</v>
      </c>
      <c r="G15" s="44">
        <v>233627.74</v>
      </c>
      <c r="H15" s="44">
        <v>27462.22</v>
      </c>
      <c r="I15" s="44">
        <v>6410.73</v>
      </c>
      <c r="J15" s="44">
        <v>21051.49</v>
      </c>
      <c r="K15" s="44">
        <v>700403.99</v>
      </c>
      <c r="L15" s="44">
        <v>2.59</v>
      </c>
      <c r="M15" s="44">
        <v>0</v>
      </c>
      <c r="N15" s="44">
        <v>0</v>
      </c>
      <c r="O15" s="44">
        <v>0</v>
      </c>
      <c r="P15" s="44">
        <v>26103658.06</v>
      </c>
      <c r="Q15" s="44">
        <v>2768390.03</v>
      </c>
      <c r="R15" s="44">
        <v>38000</v>
      </c>
      <c r="S15" s="44">
        <v>0</v>
      </c>
      <c r="T15" s="44">
        <v>720384.38</v>
      </c>
      <c r="U15" s="44">
        <v>30300</v>
      </c>
      <c r="V15" s="44">
        <v>102600</v>
      </c>
      <c r="W15" s="44">
        <v>729757.56</v>
      </c>
      <c r="X15" s="44">
        <v>20500</v>
      </c>
      <c r="Y15" s="44">
        <v>0</v>
      </c>
      <c r="Z15" s="44">
        <v>1126848.09</v>
      </c>
      <c r="AA15" s="44">
        <v>0</v>
      </c>
      <c r="AB15" s="44">
        <v>0</v>
      </c>
      <c r="AC15" s="44">
        <v>0</v>
      </c>
      <c r="AD15" s="44">
        <v>480021.62</v>
      </c>
      <c r="AE15" s="44">
        <v>700403.99</v>
      </c>
      <c r="AF15" s="44">
        <v>271043.09</v>
      </c>
      <c r="AG15" s="44">
        <v>357539.81</v>
      </c>
      <c r="AH15" s="44">
        <v>184604.7</v>
      </c>
      <c r="AI15" s="44">
        <v>526542.53</v>
      </c>
      <c r="AJ15" s="44">
        <v>0</v>
      </c>
      <c r="AK15" s="44">
        <v>0</v>
      </c>
      <c r="AL15" s="44">
        <v>24373.83</v>
      </c>
      <c r="AM15" s="44">
        <v>-183678.35</v>
      </c>
      <c r="AN15" s="44">
        <v>0</v>
      </c>
      <c r="AO15" s="44">
        <v>0</v>
      </c>
      <c r="AP15" s="44">
        <v>23154.49</v>
      </c>
      <c r="AQ15" s="44">
        <v>68456.69</v>
      </c>
      <c r="AR15" s="44">
        <v>2233.85</v>
      </c>
      <c r="AS15" s="44">
        <v>6410.73</v>
      </c>
      <c r="AT15" s="44">
        <v>20715.64</v>
      </c>
      <c r="AU15" s="44">
        <v>61645.96</v>
      </c>
      <c r="AV15" s="44">
        <v>0</v>
      </c>
      <c r="AW15" s="44">
        <v>0</v>
      </c>
      <c r="AX15" s="44">
        <v>0</v>
      </c>
      <c r="AY15" s="44">
        <v>0</v>
      </c>
      <c r="AZ15" s="44">
        <v>205</v>
      </c>
      <c r="BA15" s="44">
        <v>400</v>
      </c>
    </row>
    <row r="16" spans="1:53" s="9" customFormat="1" ht="9" customHeight="1">
      <c r="A16" s="20">
        <f t="shared" si="0"/>
        <v>9</v>
      </c>
      <c r="B16" s="43" t="s">
        <v>64</v>
      </c>
      <c r="C16" s="43"/>
      <c r="D16" s="47" t="s">
        <v>65</v>
      </c>
      <c r="E16" s="44">
        <v>7379282.58</v>
      </c>
      <c r="F16" s="44">
        <v>489575.28</v>
      </c>
      <c r="G16" s="44">
        <v>6889707.3</v>
      </c>
      <c r="H16" s="44">
        <v>670843.88</v>
      </c>
      <c r="I16" s="44">
        <v>155698.91</v>
      </c>
      <c r="J16" s="44">
        <v>515144.97</v>
      </c>
      <c r="K16" s="44">
        <v>52744437.14</v>
      </c>
      <c r="L16" s="44">
        <v>8</v>
      </c>
      <c r="M16" s="44">
        <v>0</v>
      </c>
      <c r="N16" s="44">
        <v>0</v>
      </c>
      <c r="O16" s="44">
        <v>0</v>
      </c>
      <c r="P16" s="44">
        <v>635781108.58</v>
      </c>
      <c r="Q16" s="44">
        <v>71552752.08</v>
      </c>
      <c r="R16" s="44">
        <v>337086.83</v>
      </c>
      <c r="S16" s="44">
        <v>154256.93</v>
      </c>
      <c r="T16" s="44">
        <v>20383741.41</v>
      </c>
      <c r="U16" s="44">
        <v>1162698</v>
      </c>
      <c r="V16" s="44">
        <v>1751659.83</v>
      </c>
      <c r="W16" s="44">
        <v>17240340.73</v>
      </c>
      <c r="X16" s="44">
        <v>301653.12</v>
      </c>
      <c r="Y16" s="44">
        <v>9556.46</v>
      </c>
      <c r="Z16" s="44">
        <v>30211758.77</v>
      </c>
      <c r="AA16" s="44">
        <v>0</v>
      </c>
      <c r="AB16" s="44">
        <v>0</v>
      </c>
      <c r="AC16" s="44">
        <v>0</v>
      </c>
      <c r="AD16" s="44">
        <v>43464753</v>
      </c>
      <c r="AE16" s="44">
        <v>52744437.14</v>
      </c>
      <c r="AF16" s="44">
        <v>7771410.12</v>
      </c>
      <c r="AG16" s="44">
        <v>7573557.12</v>
      </c>
      <c r="AH16" s="44">
        <v>7981129.83</v>
      </c>
      <c r="AI16" s="44">
        <v>17364317.14</v>
      </c>
      <c r="AJ16" s="44">
        <v>0</v>
      </c>
      <c r="AK16" s="44">
        <v>0</v>
      </c>
      <c r="AL16" s="44">
        <v>27712213.05</v>
      </c>
      <c r="AM16" s="44">
        <v>27806562.88</v>
      </c>
      <c r="AN16" s="44">
        <v>0</v>
      </c>
      <c r="AO16" s="44">
        <v>0</v>
      </c>
      <c r="AP16" s="44">
        <v>121154.15</v>
      </c>
      <c r="AQ16" s="44">
        <v>489575.28</v>
      </c>
      <c r="AR16" s="44">
        <v>54954.86</v>
      </c>
      <c r="AS16" s="44">
        <v>155698.91</v>
      </c>
      <c r="AT16" s="44">
        <v>64956.71</v>
      </c>
      <c r="AU16" s="44">
        <v>245872.12</v>
      </c>
      <c r="AV16" s="44">
        <v>0</v>
      </c>
      <c r="AW16" s="44">
        <v>85000</v>
      </c>
      <c r="AX16" s="44">
        <v>0</v>
      </c>
      <c r="AY16" s="44">
        <v>0</v>
      </c>
      <c r="AZ16" s="44">
        <v>1242.58</v>
      </c>
      <c r="BA16" s="44">
        <v>3004.25</v>
      </c>
    </row>
    <row r="17" spans="1:53" s="9" customFormat="1" ht="9" customHeight="1">
      <c r="A17" s="20">
        <f t="shared" si="0"/>
        <v>10</v>
      </c>
      <c r="B17" s="43" t="s">
        <v>167</v>
      </c>
      <c r="C17" s="43" t="s">
        <v>51</v>
      </c>
      <c r="D17" s="47" t="s">
        <v>66</v>
      </c>
      <c r="E17" s="44">
        <v>22.75</v>
      </c>
      <c r="F17" s="44">
        <v>1.36</v>
      </c>
      <c r="G17" s="44">
        <v>21.39</v>
      </c>
      <c r="H17" s="44">
        <v>2.53</v>
      </c>
      <c r="I17" s="44">
        <v>1.36</v>
      </c>
      <c r="J17" s="44">
        <v>1.1699999999999997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-0.24</v>
      </c>
      <c r="Q17" s="44">
        <v>3400.71</v>
      </c>
      <c r="R17" s="44">
        <v>0</v>
      </c>
      <c r="S17" s="44">
        <v>0</v>
      </c>
      <c r="T17" s="44">
        <v>2465.64</v>
      </c>
      <c r="U17" s="44">
        <v>935.07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0.85</v>
      </c>
      <c r="AQ17" s="44">
        <v>1.36</v>
      </c>
      <c r="AR17" s="44">
        <v>0.85</v>
      </c>
      <c r="AS17" s="44">
        <v>1.36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</row>
    <row r="18" spans="1:53" s="9" customFormat="1" ht="9" customHeight="1">
      <c r="A18" s="20">
        <f t="shared" si="0"/>
        <v>11</v>
      </c>
      <c r="B18" s="43" t="s">
        <v>157</v>
      </c>
      <c r="C18" s="43"/>
      <c r="D18" s="47" t="s">
        <v>67</v>
      </c>
      <c r="E18" s="44">
        <v>184673.01</v>
      </c>
      <c r="F18" s="44">
        <v>123728.91</v>
      </c>
      <c r="G18" s="44">
        <v>60944.100000000006</v>
      </c>
      <c r="H18" s="44">
        <v>18467.3</v>
      </c>
      <c r="I18" s="44">
        <v>4229.44</v>
      </c>
      <c r="J18" s="44">
        <v>14237.86</v>
      </c>
      <c r="K18" s="44">
        <v>566678.01</v>
      </c>
      <c r="L18" s="44">
        <v>3.12</v>
      </c>
      <c r="M18" s="44">
        <v>0</v>
      </c>
      <c r="N18" s="44">
        <v>0</v>
      </c>
      <c r="O18" s="44">
        <v>0</v>
      </c>
      <c r="P18" s="44">
        <v>17723710.59</v>
      </c>
      <c r="Q18" s="44">
        <v>1725572.13</v>
      </c>
      <c r="R18" s="44">
        <v>3600</v>
      </c>
      <c r="S18" s="44">
        <v>0</v>
      </c>
      <c r="T18" s="44">
        <v>404520.99</v>
      </c>
      <c r="U18" s="44">
        <v>16400</v>
      </c>
      <c r="V18" s="44">
        <v>26200</v>
      </c>
      <c r="W18" s="44">
        <v>247997.2</v>
      </c>
      <c r="X18" s="44">
        <v>2800</v>
      </c>
      <c r="Y18" s="44">
        <v>0</v>
      </c>
      <c r="Z18" s="44">
        <v>1024053.94</v>
      </c>
      <c r="AA18" s="44">
        <v>0</v>
      </c>
      <c r="AB18" s="44">
        <v>0</v>
      </c>
      <c r="AC18" s="44">
        <v>0</v>
      </c>
      <c r="AD18" s="44">
        <v>592424.07</v>
      </c>
      <c r="AE18" s="44">
        <v>566678.01</v>
      </c>
      <c r="AF18" s="44">
        <v>333019.94</v>
      </c>
      <c r="AG18" s="44">
        <v>537578.29</v>
      </c>
      <c r="AH18" s="44">
        <v>123071.56</v>
      </c>
      <c r="AI18" s="44">
        <v>305885.01</v>
      </c>
      <c r="AJ18" s="44">
        <v>0</v>
      </c>
      <c r="AK18" s="44">
        <v>0</v>
      </c>
      <c r="AL18" s="44">
        <v>136332.57</v>
      </c>
      <c r="AM18" s="44">
        <v>-276785.29</v>
      </c>
      <c r="AN18" s="44">
        <v>0</v>
      </c>
      <c r="AO18" s="44">
        <v>0</v>
      </c>
      <c r="AP18" s="44">
        <v>38397.86</v>
      </c>
      <c r="AQ18" s="44">
        <v>123728.91</v>
      </c>
      <c r="AR18" s="44">
        <v>1415.32</v>
      </c>
      <c r="AS18" s="44">
        <v>4229.44</v>
      </c>
      <c r="AT18" s="44">
        <v>10182.54</v>
      </c>
      <c r="AU18" s="44">
        <v>34624.47</v>
      </c>
      <c r="AV18" s="44">
        <v>25000</v>
      </c>
      <c r="AW18" s="44">
        <v>75000</v>
      </c>
      <c r="AX18" s="44">
        <v>0</v>
      </c>
      <c r="AY18" s="44">
        <v>4525</v>
      </c>
      <c r="AZ18" s="44">
        <v>1800</v>
      </c>
      <c r="BA18" s="44">
        <v>5350</v>
      </c>
    </row>
    <row r="19" spans="1:53" s="9" customFormat="1" ht="9" customHeight="1">
      <c r="A19" s="20">
        <f t="shared" si="0"/>
        <v>12</v>
      </c>
      <c r="B19" s="43" t="s">
        <v>68</v>
      </c>
      <c r="C19" s="43"/>
      <c r="D19" s="47" t="s">
        <v>69</v>
      </c>
      <c r="E19" s="44">
        <v>4905428.82</v>
      </c>
      <c r="F19" s="44">
        <v>573387.07</v>
      </c>
      <c r="G19" s="44">
        <v>4332041.75</v>
      </c>
      <c r="H19" s="44">
        <v>445948.08</v>
      </c>
      <c r="I19" s="44">
        <v>103283.05</v>
      </c>
      <c r="J19" s="44">
        <v>342665.03</v>
      </c>
      <c r="K19" s="44">
        <v>33928297.9</v>
      </c>
      <c r="L19" s="44">
        <v>7.73</v>
      </c>
      <c r="M19" s="44">
        <v>0</v>
      </c>
      <c r="N19" s="44">
        <v>0</v>
      </c>
      <c r="O19" s="44">
        <v>0</v>
      </c>
      <c r="P19" s="44">
        <v>425632023.41</v>
      </c>
      <c r="Q19" s="44">
        <v>41867631.61</v>
      </c>
      <c r="R19" s="44">
        <v>80878.91</v>
      </c>
      <c r="S19" s="44">
        <v>0</v>
      </c>
      <c r="T19" s="44">
        <v>12951272.87</v>
      </c>
      <c r="U19" s="44">
        <v>130361.56</v>
      </c>
      <c r="V19" s="44">
        <v>228476</v>
      </c>
      <c r="W19" s="44">
        <v>10045307.9</v>
      </c>
      <c r="X19" s="44">
        <v>87139.69</v>
      </c>
      <c r="Y19" s="44">
        <v>0</v>
      </c>
      <c r="Z19" s="44">
        <v>18344194.68</v>
      </c>
      <c r="AA19" s="44">
        <v>0</v>
      </c>
      <c r="AB19" s="44">
        <v>0</v>
      </c>
      <c r="AC19" s="44">
        <v>0</v>
      </c>
      <c r="AD19" s="44">
        <v>11440258.04</v>
      </c>
      <c r="AE19" s="44">
        <v>33928297.9</v>
      </c>
      <c r="AF19" s="44">
        <v>108927.73</v>
      </c>
      <c r="AG19" s="44">
        <v>806747.62</v>
      </c>
      <c r="AH19" s="44">
        <v>4537026.4</v>
      </c>
      <c r="AI19" s="44">
        <v>13154449.55</v>
      </c>
      <c r="AJ19" s="44">
        <v>387534.25</v>
      </c>
      <c r="AK19" s="44">
        <v>1150077.02</v>
      </c>
      <c r="AL19" s="44">
        <v>6406769.66</v>
      </c>
      <c r="AM19" s="44">
        <v>18817023.71</v>
      </c>
      <c r="AN19" s="44">
        <v>0</v>
      </c>
      <c r="AO19" s="44">
        <v>0</v>
      </c>
      <c r="AP19" s="44">
        <v>228302.02</v>
      </c>
      <c r="AQ19" s="44">
        <v>573387.07</v>
      </c>
      <c r="AR19" s="44">
        <v>36032.57</v>
      </c>
      <c r="AS19" s="44">
        <v>103283.05</v>
      </c>
      <c r="AT19" s="44">
        <v>119661.45</v>
      </c>
      <c r="AU19" s="44">
        <v>256970.02</v>
      </c>
      <c r="AV19" s="44">
        <v>70000</v>
      </c>
      <c r="AW19" s="44">
        <v>110000</v>
      </c>
      <c r="AX19" s="44">
        <v>0</v>
      </c>
      <c r="AY19" s="44">
        <v>94525</v>
      </c>
      <c r="AZ19" s="44">
        <v>2608</v>
      </c>
      <c r="BA19" s="44">
        <v>8609</v>
      </c>
    </row>
    <row r="20" spans="1:53" s="9" customFormat="1" ht="9" customHeight="1">
      <c r="A20" s="20">
        <f t="shared" si="0"/>
        <v>13</v>
      </c>
      <c r="B20" s="43" t="s">
        <v>70</v>
      </c>
      <c r="C20" s="43" t="s">
        <v>71</v>
      </c>
      <c r="D20" s="47" t="s">
        <v>72</v>
      </c>
      <c r="E20" s="44">
        <v>6137281.33</v>
      </c>
      <c r="F20" s="44">
        <v>385344.37</v>
      </c>
      <c r="G20" s="44">
        <v>5751936.96</v>
      </c>
      <c r="H20" s="44">
        <v>557934.66</v>
      </c>
      <c r="I20" s="44">
        <v>132127.34</v>
      </c>
      <c r="J20" s="44">
        <v>425807.32000000007</v>
      </c>
      <c r="K20" s="44">
        <v>28125499.96</v>
      </c>
      <c r="L20" s="44">
        <v>5.13</v>
      </c>
      <c r="M20" s="44">
        <v>0</v>
      </c>
      <c r="N20" s="44">
        <v>0</v>
      </c>
      <c r="O20" s="44">
        <v>0</v>
      </c>
      <c r="P20" s="44">
        <v>525657534.1</v>
      </c>
      <c r="Q20" s="44">
        <v>62604049.24</v>
      </c>
      <c r="R20" s="44">
        <v>303613</v>
      </c>
      <c r="S20" s="44">
        <v>10531.8</v>
      </c>
      <c r="T20" s="44">
        <v>20272978.01</v>
      </c>
      <c r="U20" s="44">
        <v>956792.62</v>
      </c>
      <c r="V20" s="44">
        <v>1558559.48</v>
      </c>
      <c r="W20" s="44">
        <v>17030340.13</v>
      </c>
      <c r="X20" s="44">
        <v>251663.1</v>
      </c>
      <c r="Y20" s="44">
        <v>0</v>
      </c>
      <c r="Z20" s="44">
        <v>22219571.1</v>
      </c>
      <c r="AA20" s="44">
        <v>0</v>
      </c>
      <c r="AB20" s="44">
        <v>0</v>
      </c>
      <c r="AC20" s="44">
        <v>0</v>
      </c>
      <c r="AD20" s="44">
        <v>23845867.1</v>
      </c>
      <c r="AE20" s="44">
        <v>28125499.96</v>
      </c>
      <c r="AF20" s="44">
        <v>7615467.36</v>
      </c>
      <c r="AG20" s="44">
        <v>8406238.81</v>
      </c>
      <c r="AH20" s="44">
        <v>5903260.83</v>
      </c>
      <c r="AI20" s="44">
        <v>12236640.74</v>
      </c>
      <c r="AJ20" s="44">
        <v>0</v>
      </c>
      <c r="AK20" s="44">
        <v>0</v>
      </c>
      <c r="AL20" s="44">
        <v>10327138.91</v>
      </c>
      <c r="AM20" s="44">
        <v>7482620.41</v>
      </c>
      <c r="AN20" s="44">
        <v>0</v>
      </c>
      <c r="AO20" s="44">
        <v>0</v>
      </c>
      <c r="AP20" s="44">
        <v>121775.68</v>
      </c>
      <c r="AQ20" s="44">
        <v>385344.37</v>
      </c>
      <c r="AR20" s="44">
        <v>46412.67</v>
      </c>
      <c r="AS20" s="44">
        <v>132127.34</v>
      </c>
      <c r="AT20" s="44">
        <v>75083.01</v>
      </c>
      <c r="AU20" s="44">
        <v>170807.03</v>
      </c>
      <c r="AV20" s="44">
        <v>0</v>
      </c>
      <c r="AW20" s="44">
        <v>80000</v>
      </c>
      <c r="AX20" s="44">
        <v>0</v>
      </c>
      <c r="AY20" s="44">
        <v>0</v>
      </c>
      <c r="AZ20" s="44">
        <v>280</v>
      </c>
      <c r="BA20" s="44">
        <v>2410</v>
      </c>
    </row>
    <row r="21" spans="1:53" s="9" customFormat="1" ht="9" customHeight="1">
      <c r="A21" s="20">
        <f t="shared" si="0"/>
        <v>14</v>
      </c>
      <c r="B21" s="43" t="s">
        <v>70</v>
      </c>
      <c r="C21" s="43" t="s">
        <v>53</v>
      </c>
      <c r="D21" s="47" t="s">
        <v>73</v>
      </c>
      <c r="E21" s="44">
        <v>542340.48</v>
      </c>
      <c r="F21" s="44">
        <v>122756.65</v>
      </c>
      <c r="G21" s="44">
        <v>419583.82999999996</v>
      </c>
      <c r="H21" s="44">
        <v>49303.69</v>
      </c>
      <c r="I21" s="44">
        <v>12059.34</v>
      </c>
      <c r="J21" s="44">
        <v>37244.350000000006</v>
      </c>
      <c r="K21" s="44">
        <v>3456294.85</v>
      </c>
      <c r="L21" s="44">
        <v>7.14</v>
      </c>
      <c r="M21" s="44">
        <v>0</v>
      </c>
      <c r="N21" s="44">
        <v>0</v>
      </c>
      <c r="O21" s="44">
        <v>0</v>
      </c>
      <c r="P21" s="44">
        <v>45447297.8</v>
      </c>
      <c r="Q21" s="44">
        <v>6814661.29</v>
      </c>
      <c r="R21" s="44">
        <v>57486</v>
      </c>
      <c r="S21" s="44">
        <v>0</v>
      </c>
      <c r="T21" s="44">
        <v>2906668.19</v>
      </c>
      <c r="U21" s="44">
        <v>125530</v>
      </c>
      <c r="V21" s="44">
        <v>264793.67</v>
      </c>
      <c r="W21" s="44">
        <v>1564136.71</v>
      </c>
      <c r="X21" s="44">
        <v>45740</v>
      </c>
      <c r="Y21" s="44">
        <v>0</v>
      </c>
      <c r="Z21" s="44">
        <v>1850306.72</v>
      </c>
      <c r="AA21" s="44">
        <v>0</v>
      </c>
      <c r="AB21" s="44">
        <v>0</v>
      </c>
      <c r="AC21" s="44">
        <v>0</v>
      </c>
      <c r="AD21" s="44">
        <v>2078238.07</v>
      </c>
      <c r="AE21" s="44">
        <v>3456294.85</v>
      </c>
      <c r="AF21" s="44">
        <v>544481.4</v>
      </c>
      <c r="AG21" s="44">
        <v>467854.75</v>
      </c>
      <c r="AH21" s="44">
        <v>530561.03</v>
      </c>
      <c r="AI21" s="44">
        <v>1155254.24</v>
      </c>
      <c r="AJ21" s="44">
        <v>0</v>
      </c>
      <c r="AK21" s="44">
        <v>0</v>
      </c>
      <c r="AL21" s="44">
        <v>1003195.64</v>
      </c>
      <c r="AM21" s="44">
        <v>1833185.86</v>
      </c>
      <c r="AN21" s="44">
        <v>0</v>
      </c>
      <c r="AO21" s="44">
        <v>0</v>
      </c>
      <c r="AP21" s="44">
        <v>16949.36</v>
      </c>
      <c r="AQ21" s="44">
        <v>122756.65</v>
      </c>
      <c r="AR21" s="44">
        <v>4399.73</v>
      </c>
      <c r="AS21" s="44">
        <v>12059.34</v>
      </c>
      <c r="AT21" s="44">
        <v>12309.63</v>
      </c>
      <c r="AU21" s="44">
        <v>28337.31</v>
      </c>
      <c r="AV21" s="44">
        <v>0</v>
      </c>
      <c r="AW21" s="44">
        <v>80000</v>
      </c>
      <c r="AX21" s="44">
        <v>0</v>
      </c>
      <c r="AY21" s="44">
        <v>0</v>
      </c>
      <c r="AZ21" s="44">
        <v>240</v>
      </c>
      <c r="BA21" s="44">
        <v>2360</v>
      </c>
    </row>
    <row r="22" spans="1:53" s="9" customFormat="1" ht="9" customHeight="1">
      <c r="A22" s="20">
        <f t="shared" si="0"/>
        <v>15</v>
      </c>
      <c r="B22" s="43" t="s">
        <v>74</v>
      </c>
      <c r="C22" s="43"/>
      <c r="D22" s="47" t="s">
        <v>75</v>
      </c>
      <c r="E22" s="44">
        <v>13282380.46</v>
      </c>
      <c r="F22" s="44">
        <v>1663272.99</v>
      </c>
      <c r="G22" s="44">
        <v>11619107.47</v>
      </c>
      <c r="H22" s="44">
        <v>1207489.13</v>
      </c>
      <c r="I22" s="44">
        <v>279692.83</v>
      </c>
      <c r="J22" s="44">
        <v>927796.2999999998</v>
      </c>
      <c r="K22" s="44">
        <v>64762890.84</v>
      </c>
      <c r="L22" s="44">
        <v>5.44</v>
      </c>
      <c r="M22" s="44">
        <v>0</v>
      </c>
      <c r="N22" s="44">
        <v>0</v>
      </c>
      <c r="O22" s="44">
        <v>0</v>
      </c>
      <c r="P22" s="44">
        <v>1151564432.35</v>
      </c>
      <c r="Q22" s="44">
        <v>112714268.24</v>
      </c>
      <c r="R22" s="44">
        <v>248110</v>
      </c>
      <c r="S22" s="44">
        <v>0</v>
      </c>
      <c r="T22" s="44">
        <v>35186101.83</v>
      </c>
      <c r="U22" s="44">
        <v>855246</v>
      </c>
      <c r="V22" s="44">
        <v>1537784</v>
      </c>
      <c r="W22" s="44">
        <v>29080975.96</v>
      </c>
      <c r="X22" s="44">
        <v>240350</v>
      </c>
      <c r="Y22" s="44">
        <v>0</v>
      </c>
      <c r="Z22" s="44">
        <v>45565700.45</v>
      </c>
      <c r="AA22" s="44">
        <v>0</v>
      </c>
      <c r="AB22" s="44">
        <v>0</v>
      </c>
      <c r="AC22" s="44">
        <v>0</v>
      </c>
      <c r="AD22" s="44">
        <v>26492172.63</v>
      </c>
      <c r="AE22" s="44">
        <v>64762890.84</v>
      </c>
      <c r="AF22" s="44">
        <v>50721.43</v>
      </c>
      <c r="AG22" s="44">
        <v>315954.35</v>
      </c>
      <c r="AH22" s="44">
        <v>7987596.8</v>
      </c>
      <c r="AI22" s="44">
        <v>19807364.33</v>
      </c>
      <c r="AJ22" s="44">
        <v>2552054.8</v>
      </c>
      <c r="AK22" s="44">
        <v>8353972.61</v>
      </c>
      <c r="AL22" s="44">
        <v>15901799.6</v>
      </c>
      <c r="AM22" s="44">
        <v>36285599.55</v>
      </c>
      <c r="AN22" s="44">
        <v>0</v>
      </c>
      <c r="AO22" s="44">
        <v>0</v>
      </c>
      <c r="AP22" s="44">
        <v>381829.03</v>
      </c>
      <c r="AQ22" s="44">
        <v>1663272.99</v>
      </c>
      <c r="AR22" s="44">
        <v>98282.15</v>
      </c>
      <c r="AS22" s="44">
        <v>279692.83</v>
      </c>
      <c r="AT22" s="44">
        <v>278618.88</v>
      </c>
      <c r="AU22" s="44">
        <v>1284628.16</v>
      </c>
      <c r="AV22" s="44">
        <v>0</v>
      </c>
      <c r="AW22" s="44">
        <v>87180</v>
      </c>
      <c r="AX22" s="44">
        <v>0</v>
      </c>
      <c r="AY22" s="44">
        <v>0</v>
      </c>
      <c r="AZ22" s="44">
        <v>4928</v>
      </c>
      <c r="BA22" s="44">
        <v>11772</v>
      </c>
    </row>
    <row r="23" spans="1:53" s="9" customFormat="1" ht="9" customHeight="1">
      <c r="A23" s="20">
        <f t="shared" si="0"/>
        <v>16</v>
      </c>
      <c r="B23" s="43" t="s">
        <v>76</v>
      </c>
      <c r="C23" s="43"/>
      <c r="D23" s="47" t="s">
        <v>77</v>
      </c>
      <c r="E23" s="44">
        <v>70070653.53</v>
      </c>
      <c r="F23" s="44">
        <v>4561357.63</v>
      </c>
      <c r="G23" s="44">
        <v>65509295.9</v>
      </c>
      <c r="H23" s="44">
        <v>6370059.41</v>
      </c>
      <c r="I23" s="44">
        <v>1493962.02</v>
      </c>
      <c r="J23" s="44">
        <v>4876097.390000001</v>
      </c>
      <c r="K23" s="44">
        <v>354517571.13</v>
      </c>
      <c r="L23" s="44">
        <v>5.66</v>
      </c>
      <c r="M23" s="44">
        <v>0</v>
      </c>
      <c r="N23" s="44">
        <v>0</v>
      </c>
      <c r="O23" s="44">
        <v>0</v>
      </c>
      <c r="P23" s="44">
        <v>6031354292.1365</v>
      </c>
      <c r="Q23" s="44">
        <v>674926523.45</v>
      </c>
      <c r="R23" s="44">
        <v>1125208</v>
      </c>
      <c r="S23" s="44">
        <v>0</v>
      </c>
      <c r="T23" s="44">
        <v>206945731.77</v>
      </c>
      <c r="U23" s="44">
        <v>2218912.32</v>
      </c>
      <c r="V23" s="44">
        <v>4074301.94</v>
      </c>
      <c r="W23" s="44">
        <v>211216579.37</v>
      </c>
      <c r="X23" s="44">
        <v>699785</v>
      </c>
      <c r="Y23" s="44">
        <v>5577.95</v>
      </c>
      <c r="Z23" s="44">
        <v>248640427.1</v>
      </c>
      <c r="AA23" s="44">
        <v>0</v>
      </c>
      <c r="AB23" s="44">
        <v>0</v>
      </c>
      <c r="AC23" s="44">
        <v>0</v>
      </c>
      <c r="AD23" s="44">
        <v>187415210.39</v>
      </c>
      <c r="AE23" s="44">
        <v>354517571.13</v>
      </c>
      <c r="AF23" s="44">
        <v>16054851.52</v>
      </c>
      <c r="AG23" s="44">
        <v>11265067.86</v>
      </c>
      <c r="AH23" s="44">
        <v>46447101.95</v>
      </c>
      <c r="AI23" s="44">
        <v>122075802.24</v>
      </c>
      <c r="AJ23" s="44">
        <v>26233917.72</v>
      </c>
      <c r="AK23" s="44">
        <v>76539128.63</v>
      </c>
      <c r="AL23" s="44">
        <v>98679339.2</v>
      </c>
      <c r="AM23" s="44">
        <v>144637572.4</v>
      </c>
      <c r="AN23" s="44">
        <v>0</v>
      </c>
      <c r="AO23" s="44">
        <v>0</v>
      </c>
      <c r="AP23" s="44">
        <v>2505576.57</v>
      </c>
      <c r="AQ23" s="44">
        <v>4561357.63</v>
      </c>
      <c r="AR23" s="44">
        <v>524063.97</v>
      </c>
      <c r="AS23" s="44">
        <v>1493962.02</v>
      </c>
      <c r="AT23" s="44">
        <v>570813.88</v>
      </c>
      <c r="AU23" s="44">
        <v>1601276.89</v>
      </c>
      <c r="AV23" s="44">
        <v>0</v>
      </c>
      <c r="AW23" s="44">
        <v>54000</v>
      </c>
      <c r="AX23" s="44">
        <v>1409518.72</v>
      </c>
      <c r="AY23" s="44">
        <v>1409518.72</v>
      </c>
      <c r="AZ23" s="44">
        <v>1180</v>
      </c>
      <c r="BA23" s="44">
        <v>2600</v>
      </c>
    </row>
    <row r="24" spans="1:53" s="9" customFormat="1" ht="9" customHeight="1">
      <c r="A24" s="20">
        <f t="shared" si="0"/>
        <v>17</v>
      </c>
      <c r="B24" s="43" t="s">
        <v>78</v>
      </c>
      <c r="C24" s="43"/>
      <c r="D24" s="47" t="s">
        <v>79</v>
      </c>
      <c r="E24" s="44">
        <v>7508322.17</v>
      </c>
      <c r="F24" s="44">
        <v>411538.13</v>
      </c>
      <c r="G24" s="44">
        <v>7096784.04</v>
      </c>
      <c r="H24" s="44">
        <v>682574.75</v>
      </c>
      <c r="I24" s="44">
        <v>171963.38</v>
      </c>
      <c r="J24" s="44">
        <v>510611.37</v>
      </c>
      <c r="K24" s="44">
        <v>32591871.21</v>
      </c>
      <c r="L24" s="44">
        <v>4.89</v>
      </c>
      <c r="M24" s="44">
        <v>0</v>
      </c>
      <c r="N24" s="44">
        <v>0</v>
      </c>
      <c r="O24" s="44">
        <v>0</v>
      </c>
      <c r="P24" s="44">
        <v>615039869.2805</v>
      </c>
      <c r="Q24" s="44">
        <v>120745710.82</v>
      </c>
      <c r="R24" s="44">
        <v>1347307.63</v>
      </c>
      <c r="S24" s="44">
        <v>1145407.69</v>
      </c>
      <c r="T24" s="44">
        <v>47555847.61</v>
      </c>
      <c r="U24" s="44">
        <v>4051408.25</v>
      </c>
      <c r="V24" s="44">
        <v>7012960.74</v>
      </c>
      <c r="W24" s="44">
        <v>19574732.13</v>
      </c>
      <c r="X24" s="44">
        <v>965835.38</v>
      </c>
      <c r="Y24" s="44">
        <v>2721077.73</v>
      </c>
      <c r="Z24" s="44">
        <v>36371133.66</v>
      </c>
      <c r="AA24" s="44">
        <v>0</v>
      </c>
      <c r="AB24" s="44">
        <v>0</v>
      </c>
      <c r="AC24" s="44">
        <v>0</v>
      </c>
      <c r="AD24" s="44">
        <v>20585641.52</v>
      </c>
      <c r="AE24" s="44">
        <v>32591871.21</v>
      </c>
      <c r="AF24" s="44">
        <v>1902751.12</v>
      </c>
      <c r="AG24" s="44">
        <v>2266053.37</v>
      </c>
      <c r="AH24" s="44">
        <v>5552054.34</v>
      </c>
      <c r="AI24" s="44">
        <v>12350846.06</v>
      </c>
      <c r="AJ24" s="44">
        <v>1515350.7</v>
      </c>
      <c r="AK24" s="44">
        <v>6549467.68</v>
      </c>
      <c r="AL24" s="44">
        <v>11615485.36</v>
      </c>
      <c r="AM24" s="44">
        <v>11425504.1</v>
      </c>
      <c r="AN24" s="44">
        <v>0</v>
      </c>
      <c r="AO24" s="44">
        <v>0</v>
      </c>
      <c r="AP24" s="44">
        <v>145246.15</v>
      </c>
      <c r="AQ24" s="44">
        <v>411538.13</v>
      </c>
      <c r="AR24" s="44">
        <v>63360.92</v>
      </c>
      <c r="AS24" s="44">
        <v>171963.38</v>
      </c>
      <c r="AT24" s="44">
        <v>81585.23</v>
      </c>
      <c r="AU24" s="44">
        <v>188728.75</v>
      </c>
      <c r="AV24" s="44">
        <v>0</v>
      </c>
      <c r="AW24" s="44">
        <v>50000</v>
      </c>
      <c r="AX24" s="44">
        <v>0</v>
      </c>
      <c r="AY24" s="44">
        <v>0</v>
      </c>
      <c r="AZ24" s="44">
        <v>300</v>
      </c>
      <c r="BA24" s="44">
        <v>846</v>
      </c>
    </row>
    <row r="25" spans="1:53" s="9" customFormat="1" ht="9" customHeight="1">
      <c r="A25" s="20">
        <f t="shared" si="0"/>
        <v>18</v>
      </c>
      <c r="B25" s="43" t="s">
        <v>80</v>
      </c>
      <c r="C25" s="43" t="s">
        <v>81</v>
      </c>
      <c r="D25" s="47" t="s">
        <v>82</v>
      </c>
      <c r="E25" s="44">
        <v>18649447781.9</v>
      </c>
      <c r="F25" s="44">
        <v>596494162.07</v>
      </c>
      <c r="G25" s="44">
        <v>18052953619.83</v>
      </c>
      <c r="H25" s="44">
        <v>1695404343.8</v>
      </c>
      <c r="I25" s="44">
        <v>404944479.35</v>
      </c>
      <c r="J25" s="44">
        <v>1290459864.4499998</v>
      </c>
      <c r="K25" s="44">
        <v>84994677194.8</v>
      </c>
      <c r="L25" s="44">
        <v>5.12</v>
      </c>
      <c r="M25" s="44">
        <v>0</v>
      </c>
      <c r="N25" s="44">
        <v>0</v>
      </c>
      <c r="O25" s="44">
        <v>0</v>
      </c>
      <c r="P25" s="44">
        <v>1577146717761.04</v>
      </c>
      <c r="Q25" s="44">
        <v>230444104707.61</v>
      </c>
      <c r="R25" s="44">
        <v>419027240.55</v>
      </c>
      <c r="S25" s="44">
        <v>21824299.62</v>
      </c>
      <c r="T25" s="44">
        <v>70383791021.15</v>
      </c>
      <c r="U25" s="44">
        <v>2131268577.34</v>
      </c>
      <c r="V25" s="44">
        <v>2704824970.78</v>
      </c>
      <c r="W25" s="44">
        <v>78094622768.94</v>
      </c>
      <c r="X25" s="44">
        <v>395067141.3</v>
      </c>
      <c r="Y25" s="44">
        <v>872187111.01</v>
      </c>
      <c r="Z25" s="44">
        <v>75421491576.92</v>
      </c>
      <c r="AA25" s="44">
        <v>0</v>
      </c>
      <c r="AB25" s="44">
        <v>0</v>
      </c>
      <c r="AC25" s="44">
        <v>0</v>
      </c>
      <c r="AD25" s="44">
        <v>31727793426.08</v>
      </c>
      <c r="AE25" s="44">
        <v>84994677194.8</v>
      </c>
      <c r="AF25" s="44">
        <v>-7966387.06</v>
      </c>
      <c r="AG25" s="44">
        <v>39489640.54</v>
      </c>
      <c r="AH25" s="44">
        <v>8534044402.97</v>
      </c>
      <c r="AI25" s="44">
        <v>23471590758.09</v>
      </c>
      <c r="AJ25" s="44">
        <v>6593127844.59</v>
      </c>
      <c r="AK25" s="44">
        <v>18542058380.46</v>
      </c>
      <c r="AL25" s="44">
        <v>16608587565.58</v>
      </c>
      <c r="AM25" s="44">
        <v>42941538415.71</v>
      </c>
      <c r="AN25" s="44">
        <v>0</v>
      </c>
      <c r="AO25" s="44">
        <v>0</v>
      </c>
      <c r="AP25" s="44">
        <v>211906816.8</v>
      </c>
      <c r="AQ25" s="44">
        <v>596494162.07</v>
      </c>
      <c r="AR25" s="44">
        <v>147533952.53</v>
      </c>
      <c r="AS25" s="44">
        <v>404944479.35</v>
      </c>
      <c r="AT25" s="44">
        <v>64362577.27</v>
      </c>
      <c r="AU25" s="44">
        <v>186927887.72</v>
      </c>
      <c r="AV25" s="44">
        <v>0</v>
      </c>
      <c r="AW25" s="44">
        <v>3254000</v>
      </c>
      <c r="AX25" s="44">
        <v>0</v>
      </c>
      <c r="AY25" s="44">
        <v>1350000</v>
      </c>
      <c r="AZ25" s="44">
        <v>10287</v>
      </c>
      <c r="BA25" s="44">
        <v>17795</v>
      </c>
    </row>
    <row r="26" spans="1:53" s="9" customFormat="1" ht="9" customHeight="1">
      <c r="A26" s="20">
        <f t="shared" si="0"/>
        <v>19</v>
      </c>
      <c r="B26" s="43" t="s">
        <v>80</v>
      </c>
      <c r="C26" s="43" t="s">
        <v>83</v>
      </c>
      <c r="D26" s="47" t="s">
        <v>84</v>
      </c>
      <c r="E26" s="44">
        <v>96700728.99</v>
      </c>
      <c r="F26" s="44">
        <v>3678274.27</v>
      </c>
      <c r="G26" s="44">
        <v>93022454.72</v>
      </c>
      <c r="H26" s="44">
        <v>8790975.37</v>
      </c>
      <c r="I26" s="44">
        <v>2190144.45</v>
      </c>
      <c r="J26" s="44">
        <v>6600830.919999999</v>
      </c>
      <c r="K26" s="44">
        <v>459499572</v>
      </c>
      <c r="L26" s="44">
        <v>5.48</v>
      </c>
      <c r="M26" s="44">
        <v>0</v>
      </c>
      <c r="N26" s="44">
        <v>0</v>
      </c>
      <c r="O26" s="44">
        <v>0</v>
      </c>
      <c r="P26" s="44">
        <v>7686146920.77</v>
      </c>
      <c r="Q26" s="44">
        <v>2360846251.65</v>
      </c>
      <c r="R26" s="44">
        <v>11925200.41</v>
      </c>
      <c r="S26" s="44">
        <v>363486.73</v>
      </c>
      <c r="T26" s="44">
        <v>527306346.24</v>
      </c>
      <c r="U26" s="44">
        <v>62983650.08</v>
      </c>
      <c r="V26" s="44">
        <v>76278846.32</v>
      </c>
      <c r="W26" s="44">
        <v>426818744.07</v>
      </c>
      <c r="X26" s="44">
        <v>11528576.9</v>
      </c>
      <c r="Y26" s="44">
        <v>228541267.65</v>
      </c>
      <c r="Z26" s="44">
        <v>1015100133.25</v>
      </c>
      <c r="AA26" s="44">
        <v>0</v>
      </c>
      <c r="AB26" s="44">
        <v>0</v>
      </c>
      <c r="AC26" s="44">
        <v>0</v>
      </c>
      <c r="AD26" s="44">
        <v>184032575.53</v>
      </c>
      <c r="AE26" s="44">
        <v>459499572</v>
      </c>
      <c r="AF26" s="44">
        <v>-2210.02</v>
      </c>
      <c r="AG26" s="44">
        <v>2053372</v>
      </c>
      <c r="AH26" s="44">
        <v>53379188.85</v>
      </c>
      <c r="AI26" s="44">
        <v>146527594.37</v>
      </c>
      <c r="AJ26" s="44">
        <v>1635796.6</v>
      </c>
      <c r="AK26" s="44">
        <v>4888315.15</v>
      </c>
      <c r="AL26" s="44">
        <v>129019800.1</v>
      </c>
      <c r="AM26" s="44">
        <v>306030290.48</v>
      </c>
      <c r="AN26" s="44">
        <v>0</v>
      </c>
      <c r="AO26" s="44">
        <v>0</v>
      </c>
      <c r="AP26" s="44">
        <v>1298960.41</v>
      </c>
      <c r="AQ26" s="44">
        <v>3678274.27</v>
      </c>
      <c r="AR26" s="44">
        <v>812372.49</v>
      </c>
      <c r="AS26" s="44">
        <v>2190144.45</v>
      </c>
      <c r="AT26" s="44">
        <v>484137.92</v>
      </c>
      <c r="AU26" s="44">
        <v>1430143.82</v>
      </c>
      <c r="AV26" s="44">
        <v>0</v>
      </c>
      <c r="AW26" s="44">
        <v>50000</v>
      </c>
      <c r="AX26" s="44">
        <v>0</v>
      </c>
      <c r="AY26" s="44">
        <v>0</v>
      </c>
      <c r="AZ26" s="44">
        <v>2450</v>
      </c>
      <c r="BA26" s="44">
        <v>7986</v>
      </c>
    </row>
    <row r="27" spans="1:53" s="9" customFormat="1" ht="9" customHeight="1">
      <c r="A27" s="20">
        <f t="shared" si="0"/>
        <v>20</v>
      </c>
      <c r="B27" s="43" t="s">
        <v>158</v>
      </c>
      <c r="C27" s="43" t="s">
        <v>53</v>
      </c>
      <c r="D27" s="47" t="s">
        <v>85</v>
      </c>
      <c r="E27" s="44">
        <v>223412.99</v>
      </c>
      <c r="F27" s="44">
        <v>95571.97</v>
      </c>
      <c r="G27" s="44">
        <v>127841.01999999999</v>
      </c>
      <c r="H27" s="44">
        <v>20310.29</v>
      </c>
      <c r="I27" s="44">
        <v>4819.66</v>
      </c>
      <c r="J27" s="44">
        <v>15490.630000000001</v>
      </c>
      <c r="K27" s="44">
        <v>155907.54</v>
      </c>
      <c r="L27" s="44">
        <v>0.78</v>
      </c>
      <c r="M27" s="44">
        <v>0</v>
      </c>
      <c r="N27" s="44">
        <v>0</v>
      </c>
      <c r="O27" s="44">
        <v>0</v>
      </c>
      <c r="P27" s="44">
        <v>19092178.22</v>
      </c>
      <c r="Q27" s="44">
        <v>2490354.57</v>
      </c>
      <c r="R27" s="44">
        <v>60010</v>
      </c>
      <c r="S27" s="44">
        <v>0</v>
      </c>
      <c r="T27" s="44">
        <v>663151</v>
      </c>
      <c r="U27" s="44">
        <v>42180</v>
      </c>
      <c r="V27" s="44">
        <v>105740</v>
      </c>
      <c r="W27" s="44">
        <v>0</v>
      </c>
      <c r="X27" s="44">
        <v>515450.17</v>
      </c>
      <c r="Y27" s="44">
        <v>52190.08</v>
      </c>
      <c r="Z27" s="44">
        <v>1051633.32</v>
      </c>
      <c r="AA27" s="44">
        <v>0</v>
      </c>
      <c r="AB27" s="44">
        <v>0</v>
      </c>
      <c r="AC27" s="44">
        <v>0</v>
      </c>
      <c r="AD27" s="44">
        <v>455016.92</v>
      </c>
      <c r="AE27" s="44">
        <v>155907.54</v>
      </c>
      <c r="AF27" s="44">
        <v>0</v>
      </c>
      <c r="AG27" s="44">
        <v>0</v>
      </c>
      <c r="AH27" s="44">
        <v>96600.73</v>
      </c>
      <c r="AI27" s="44">
        <v>212760.66</v>
      </c>
      <c r="AJ27" s="44">
        <v>0</v>
      </c>
      <c r="AK27" s="44">
        <v>0</v>
      </c>
      <c r="AL27" s="44">
        <v>358416.19</v>
      </c>
      <c r="AM27" s="44">
        <v>-56853.12</v>
      </c>
      <c r="AN27" s="44">
        <v>0</v>
      </c>
      <c r="AO27" s="44">
        <v>0</v>
      </c>
      <c r="AP27" s="44">
        <v>1871.86</v>
      </c>
      <c r="AQ27" s="44">
        <v>95571.97</v>
      </c>
      <c r="AR27" s="44">
        <v>1629.27</v>
      </c>
      <c r="AS27" s="44">
        <v>4819.66</v>
      </c>
      <c r="AT27" s="44">
        <v>242.59</v>
      </c>
      <c r="AU27" s="44">
        <v>752.31</v>
      </c>
      <c r="AV27" s="44">
        <v>0</v>
      </c>
      <c r="AW27" s="44">
        <v>90000</v>
      </c>
      <c r="AX27" s="44">
        <v>0</v>
      </c>
      <c r="AY27" s="44">
        <v>0</v>
      </c>
      <c r="AZ27" s="44">
        <v>0</v>
      </c>
      <c r="BA27" s="44">
        <v>0</v>
      </c>
    </row>
    <row r="28" spans="1:53" s="9" customFormat="1" ht="9" customHeight="1">
      <c r="A28" s="20">
        <f t="shared" si="0"/>
        <v>21</v>
      </c>
      <c r="B28" s="43" t="s">
        <v>158</v>
      </c>
      <c r="C28" s="43" t="s">
        <v>86</v>
      </c>
      <c r="D28" s="47" t="s">
        <v>87</v>
      </c>
      <c r="E28" s="44">
        <v>33702.14</v>
      </c>
      <c r="F28" s="44">
        <v>5886.08</v>
      </c>
      <c r="G28" s="44">
        <v>27816.059999999998</v>
      </c>
      <c r="H28" s="44">
        <v>3063.84</v>
      </c>
      <c r="I28" s="44">
        <v>747.65</v>
      </c>
      <c r="J28" s="44">
        <v>2316.19</v>
      </c>
      <c r="K28" s="44">
        <v>30286.46</v>
      </c>
      <c r="L28" s="44">
        <v>1.01</v>
      </c>
      <c r="M28" s="44">
        <v>0</v>
      </c>
      <c r="N28" s="44">
        <v>0</v>
      </c>
      <c r="O28" s="44">
        <v>0</v>
      </c>
      <c r="P28" s="44">
        <v>2875009.75</v>
      </c>
      <c r="Q28" s="44">
        <v>365282.77</v>
      </c>
      <c r="R28" s="44">
        <v>13602</v>
      </c>
      <c r="S28" s="44">
        <v>0</v>
      </c>
      <c r="T28" s="44">
        <v>91298.08</v>
      </c>
      <c r="U28" s="44">
        <v>13301</v>
      </c>
      <c r="V28" s="44">
        <v>16404</v>
      </c>
      <c r="W28" s="44">
        <v>97563.34</v>
      </c>
      <c r="X28" s="44">
        <v>668</v>
      </c>
      <c r="Y28" s="44">
        <v>0</v>
      </c>
      <c r="Z28" s="44">
        <v>132446.35</v>
      </c>
      <c r="AA28" s="44">
        <v>0</v>
      </c>
      <c r="AB28" s="44">
        <v>0</v>
      </c>
      <c r="AC28" s="44">
        <v>0</v>
      </c>
      <c r="AD28" s="44">
        <v>51428.5</v>
      </c>
      <c r="AE28" s="44">
        <v>30286.46</v>
      </c>
      <c r="AF28" s="44">
        <v>0</v>
      </c>
      <c r="AG28" s="44">
        <v>0</v>
      </c>
      <c r="AH28" s="44">
        <v>14781.58</v>
      </c>
      <c r="AI28" s="44">
        <v>35687.24</v>
      </c>
      <c r="AJ28" s="44">
        <v>0</v>
      </c>
      <c r="AK28" s="44">
        <v>0</v>
      </c>
      <c r="AL28" s="44">
        <v>36646.92</v>
      </c>
      <c r="AM28" s="44">
        <v>-5400.78</v>
      </c>
      <c r="AN28" s="44">
        <v>0</v>
      </c>
      <c r="AO28" s="44">
        <v>0</v>
      </c>
      <c r="AP28" s="44">
        <v>295.94</v>
      </c>
      <c r="AQ28" s="44">
        <v>5886.08</v>
      </c>
      <c r="AR28" s="44">
        <v>250.97</v>
      </c>
      <c r="AS28" s="44">
        <v>747.65</v>
      </c>
      <c r="AT28" s="44">
        <v>44.97</v>
      </c>
      <c r="AU28" s="44">
        <v>138.43</v>
      </c>
      <c r="AV28" s="44">
        <v>0</v>
      </c>
      <c r="AW28" s="44">
        <v>5000</v>
      </c>
      <c r="AX28" s="44">
        <v>0</v>
      </c>
      <c r="AY28" s="44">
        <v>0</v>
      </c>
      <c r="AZ28" s="44">
        <v>0</v>
      </c>
      <c r="BA28" s="44">
        <v>0</v>
      </c>
    </row>
    <row r="29" spans="1:53" s="9" customFormat="1" ht="9" customHeight="1">
      <c r="A29" s="20">
        <f t="shared" si="0"/>
        <v>22</v>
      </c>
      <c r="B29" s="43" t="s">
        <v>158</v>
      </c>
      <c r="C29" s="43" t="s">
        <v>88</v>
      </c>
      <c r="D29" s="47" t="s">
        <v>89</v>
      </c>
      <c r="E29" s="44">
        <v>1284271.3</v>
      </c>
      <c r="F29" s="44">
        <v>531766.71</v>
      </c>
      <c r="G29" s="44">
        <v>752504.5900000001</v>
      </c>
      <c r="H29" s="44">
        <v>116751.94</v>
      </c>
      <c r="I29" s="44">
        <v>27824.26</v>
      </c>
      <c r="J29" s="44">
        <v>88927.68000000001</v>
      </c>
      <c r="K29" s="44">
        <v>809257.5</v>
      </c>
      <c r="L29" s="44">
        <v>0.71</v>
      </c>
      <c r="M29" s="44">
        <v>0</v>
      </c>
      <c r="N29" s="44">
        <v>0</v>
      </c>
      <c r="O29" s="44">
        <v>0</v>
      </c>
      <c r="P29" s="44">
        <v>109919538.124</v>
      </c>
      <c r="Q29" s="44">
        <v>13754396.37</v>
      </c>
      <c r="R29" s="44">
        <v>163908</v>
      </c>
      <c r="S29" s="44">
        <v>0</v>
      </c>
      <c r="T29" s="44">
        <v>3668985.16</v>
      </c>
      <c r="U29" s="44">
        <v>246538</v>
      </c>
      <c r="V29" s="44">
        <v>532907</v>
      </c>
      <c r="W29" s="44">
        <v>3634475.12</v>
      </c>
      <c r="X29" s="44">
        <v>112229</v>
      </c>
      <c r="Y29" s="44">
        <v>0</v>
      </c>
      <c r="Z29" s="44">
        <v>5395354.09</v>
      </c>
      <c r="AA29" s="44">
        <v>0</v>
      </c>
      <c r="AB29" s="44">
        <v>0</v>
      </c>
      <c r="AC29" s="44">
        <v>0</v>
      </c>
      <c r="AD29" s="44">
        <v>2233048.14</v>
      </c>
      <c r="AE29" s="44">
        <v>809257.5</v>
      </c>
      <c r="AF29" s="44">
        <v>0</v>
      </c>
      <c r="AG29" s="44">
        <v>0</v>
      </c>
      <c r="AH29" s="44">
        <v>470407.66</v>
      </c>
      <c r="AI29" s="44">
        <v>1068423.17</v>
      </c>
      <c r="AJ29" s="44">
        <v>0</v>
      </c>
      <c r="AK29" s="44">
        <v>0</v>
      </c>
      <c r="AL29" s="44">
        <v>1762640.48</v>
      </c>
      <c r="AM29" s="44">
        <v>-259165.67</v>
      </c>
      <c r="AN29" s="44">
        <v>0</v>
      </c>
      <c r="AO29" s="44">
        <v>0</v>
      </c>
      <c r="AP29" s="44">
        <v>10822.44</v>
      </c>
      <c r="AQ29" s="44">
        <v>531766.71</v>
      </c>
      <c r="AR29" s="44">
        <v>9551.24</v>
      </c>
      <c r="AS29" s="44">
        <v>27824.26</v>
      </c>
      <c r="AT29" s="44">
        <v>1271.2</v>
      </c>
      <c r="AU29" s="44">
        <v>3942.45</v>
      </c>
      <c r="AV29" s="44">
        <v>0</v>
      </c>
      <c r="AW29" s="44">
        <v>500000</v>
      </c>
      <c r="AX29" s="44">
        <v>0</v>
      </c>
      <c r="AY29" s="44">
        <v>0</v>
      </c>
      <c r="AZ29" s="44">
        <v>0</v>
      </c>
      <c r="BA29" s="44">
        <v>0</v>
      </c>
    </row>
    <row r="30" spans="1:53" s="9" customFormat="1" ht="9" customHeight="1">
      <c r="A30" s="20">
        <f t="shared" si="0"/>
        <v>23</v>
      </c>
      <c r="B30" s="43" t="s">
        <v>159</v>
      </c>
      <c r="C30" s="43"/>
      <c r="D30" s="47" t="s">
        <v>90</v>
      </c>
      <c r="E30" s="44">
        <v>1278852.89</v>
      </c>
      <c r="F30" s="44">
        <v>174130.05</v>
      </c>
      <c r="G30" s="44">
        <v>1104722.8399999999</v>
      </c>
      <c r="H30" s="44">
        <v>116259.36</v>
      </c>
      <c r="I30" s="44">
        <v>26892.99</v>
      </c>
      <c r="J30" s="44">
        <v>89366.37</v>
      </c>
      <c r="K30" s="44">
        <v>6283951.8</v>
      </c>
      <c r="L30" s="44">
        <v>5.5</v>
      </c>
      <c r="M30" s="44">
        <v>0</v>
      </c>
      <c r="N30" s="44">
        <v>0</v>
      </c>
      <c r="O30" s="44">
        <v>0</v>
      </c>
      <c r="P30" s="44">
        <v>110654444.52</v>
      </c>
      <c r="Q30" s="44">
        <v>11758670.9</v>
      </c>
      <c r="R30" s="44">
        <v>53420</v>
      </c>
      <c r="S30" s="44">
        <v>0</v>
      </c>
      <c r="T30" s="44">
        <v>3250148.55</v>
      </c>
      <c r="U30" s="44">
        <v>149748</v>
      </c>
      <c r="V30" s="44">
        <v>279654</v>
      </c>
      <c r="W30" s="44">
        <v>2558501.03</v>
      </c>
      <c r="X30" s="44">
        <v>45281</v>
      </c>
      <c r="Y30" s="44">
        <v>0</v>
      </c>
      <c r="Z30" s="44">
        <v>5421918.32</v>
      </c>
      <c r="AA30" s="44">
        <v>0</v>
      </c>
      <c r="AB30" s="44">
        <v>0</v>
      </c>
      <c r="AC30" s="44">
        <v>0</v>
      </c>
      <c r="AD30" s="44">
        <v>1756274.29</v>
      </c>
      <c r="AE30" s="44">
        <v>6283951.8</v>
      </c>
      <c r="AF30" s="44">
        <v>-86241.69</v>
      </c>
      <c r="AG30" s="44">
        <v>121387.45</v>
      </c>
      <c r="AH30" s="44">
        <v>1515983.96</v>
      </c>
      <c r="AI30" s="44">
        <v>2742849.85</v>
      </c>
      <c r="AJ30" s="44">
        <v>218360.54</v>
      </c>
      <c r="AK30" s="44">
        <v>1027364.8</v>
      </c>
      <c r="AL30" s="44">
        <v>108171.48</v>
      </c>
      <c r="AM30" s="44">
        <v>2392349.7</v>
      </c>
      <c r="AN30" s="44">
        <v>0</v>
      </c>
      <c r="AO30" s="44">
        <v>0</v>
      </c>
      <c r="AP30" s="44">
        <v>59113.75</v>
      </c>
      <c r="AQ30" s="44">
        <v>174130.05</v>
      </c>
      <c r="AR30" s="44">
        <v>9418.26</v>
      </c>
      <c r="AS30" s="44">
        <v>26892.99</v>
      </c>
      <c r="AT30" s="44">
        <v>48875.49</v>
      </c>
      <c r="AU30" s="44">
        <v>94107.06</v>
      </c>
      <c r="AV30" s="44">
        <v>0</v>
      </c>
      <c r="AW30" s="44">
        <v>50000</v>
      </c>
      <c r="AX30" s="44">
        <v>0</v>
      </c>
      <c r="AY30" s="44">
        <v>0</v>
      </c>
      <c r="AZ30" s="44">
        <v>820</v>
      </c>
      <c r="BA30" s="44">
        <v>3130</v>
      </c>
    </row>
    <row r="31" spans="1:53" s="9" customFormat="1" ht="9" customHeight="1">
      <c r="A31" s="20">
        <f t="shared" si="0"/>
        <v>24</v>
      </c>
      <c r="B31" s="43" t="s">
        <v>160</v>
      </c>
      <c r="C31" s="43"/>
      <c r="D31" s="47" t="s">
        <v>91</v>
      </c>
      <c r="E31" s="44">
        <v>795486</v>
      </c>
      <c r="F31" s="44">
        <v>171329.13</v>
      </c>
      <c r="G31" s="44">
        <v>624156.87</v>
      </c>
      <c r="H31" s="44">
        <v>72316.91</v>
      </c>
      <c r="I31" s="44">
        <v>18413.55</v>
      </c>
      <c r="J31" s="44">
        <v>53903.36</v>
      </c>
      <c r="K31" s="44">
        <v>-290601.84</v>
      </c>
      <c r="L31" s="44">
        <v>-0.41</v>
      </c>
      <c r="M31" s="44">
        <v>0</v>
      </c>
      <c r="N31" s="44">
        <v>0</v>
      </c>
      <c r="O31" s="44">
        <v>0</v>
      </c>
      <c r="P31" s="44">
        <v>65625326.01</v>
      </c>
      <c r="Q31" s="44">
        <v>11371813.08</v>
      </c>
      <c r="R31" s="44">
        <v>115029</v>
      </c>
      <c r="S31" s="44">
        <v>0</v>
      </c>
      <c r="T31" s="44">
        <v>5063298.51</v>
      </c>
      <c r="U31" s="44">
        <v>356314</v>
      </c>
      <c r="V31" s="44">
        <v>644791</v>
      </c>
      <c r="W31" s="44">
        <v>2498315.62</v>
      </c>
      <c r="X31" s="44">
        <v>128970</v>
      </c>
      <c r="Y31" s="44">
        <v>56060.72</v>
      </c>
      <c r="Z31" s="44">
        <v>2509034.23</v>
      </c>
      <c r="AA31" s="44">
        <v>0</v>
      </c>
      <c r="AB31" s="44">
        <v>0</v>
      </c>
      <c r="AC31" s="44">
        <v>0</v>
      </c>
      <c r="AD31" s="44">
        <v>2236378.97</v>
      </c>
      <c r="AE31" s="44">
        <v>-290601.84</v>
      </c>
      <c r="AF31" s="44">
        <v>1310632.74</v>
      </c>
      <c r="AG31" s="44">
        <v>3195398.28</v>
      </c>
      <c r="AH31" s="44">
        <v>466949.07</v>
      </c>
      <c r="AI31" s="44">
        <v>989399.36</v>
      </c>
      <c r="AJ31" s="44">
        <v>0</v>
      </c>
      <c r="AK31" s="44">
        <v>0</v>
      </c>
      <c r="AL31" s="44">
        <v>458797.16</v>
      </c>
      <c r="AM31" s="44">
        <v>-4475399.48</v>
      </c>
      <c r="AN31" s="44">
        <v>0</v>
      </c>
      <c r="AO31" s="44">
        <v>0</v>
      </c>
      <c r="AP31" s="44">
        <v>26960.51</v>
      </c>
      <c r="AQ31" s="44">
        <v>171329.13</v>
      </c>
      <c r="AR31" s="44">
        <v>6484.79</v>
      </c>
      <c r="AS31" s="44">
        <v>18413.55</v>
      </c>
      <c r="AT31" s="44">
        <v>20315.72</v>
      </c>
      <c r="AU31" s="44">
        <v>72265.58</v>
      </c>
      <c r="AV31" s="44">
        <v>0</v>
      </c>
      <c r="AW31" s="44">
        <v>80000</v>
      </c>
      <c r="AX31" s="44">
        <v>0</v>
      </c>
      <c r="AY31" s="44">
        <v>0</v>
      </c>
      <c r="AZ31" s="44">
        <v>160</v>
      </c>
      <c r="BA31" s="44">
        <v>650</v>
      </c>
    </row>
    <row r="32" spans="1:53" s="9" customFormat="1" ht="9" customHeight="1">
      <c r="A32" s="20">
        <f t="shared" si="0"/>
        <v>25</v>
      </c>
      <c r="B32" s="43" t="s">
        <v>92</v>
      </c>
      <c r="C32" s="43"/>
      <c r="D32" s="47" t="s">
        <v>93</v>
      </c>
      <c r="E32" s="44">
        <v>932413.37</v>
      </c>
      <c r="F32" s="44">
        <v>75972.55</v>
      </c>
      <c r="G32" s="44">
        <v>856440.82</v>
      </c>
      <c r="H32" s="44">
        <v>84764.84</v>
      </c>
      <c r="I32" s="44">
        <v>19508.19</v>
      </c>
      <c r="J32" s="44">
        <v>65256.649999999994</v>
      </c>
      <c r="K32" s="44">
        <v>5030818.33</v>
      </c>
      <c r="L32" s="44">
        <v>6.05</v>
      </c>
      <c r="M32" s="44">
        <v>0</v>
      </c>
      <c r="N32" s="44">
        <v>0</v>
      </c>
      <c r="O32" s="44">
        <v>0</v>
      </c>
      <c r="P32" s="44">
        <v>80604280.42</v>
      </c>
      <c r="Q32" s="44">
        <v>9035133.54</v>
      </c>
      <c r="R32" s="44">
        <v>40800</v>
      </c>
      <c r="S32" s="44">
        <v>0</v>
      </c>
      <c r="T32" s="44">
        <v>2240810.92</v>
      </c>
      <c r="U32" s="44">
        <v>241138.37</v>
      </c>
      <c r="V32" s="44">
        <v>335800</v>
      </c>
      <c r="W32" s="44">
        <v>1429407.6</v>
      </c>
      <c r="X32" s="44">
        <v>34300</v>
      </c>
      <c r="Y32" s="44">
        <v>130291.1</v>
      </c>
      <c r="Z32" s="44">
        <v>4582585.55</v>
      </c>
      <c r="AA32" s="44">
        <v>0</v>
      </c>
      <c r="AB32" s="44">
        <v>0</v>
      </c>
      <c r="AC32" s="44">
        <v>0</v>
      </c>
      <c r="AD32" s="44">
        <v>1775620.93</v>
      </c>
      <c r="AE32" s="44">
        <v>5030818.33</v>
      </c>
      <c r="AF32" s="44">
        <v>-8945.6</v>
      </c>
      <c r="AG32" s="44">
        <v>358323.91</v>
      </c>
      <c r="AH32" s="44">
        <v>581230.59</v>
      </c>
      <c r="AI32" s="44">
        <v>1444288.67</v>
      </c>
      <c r="AJ32" s="44">
        <v>49443.34</v>
      </c>
      <c r="AK32" s="44">
        <v>93685.84</v>
      </c>
      <c r="AL32" s="44">
        <v>1153892.6</v>
      </c>
      <c r="AM32" s="44">
        <v>3134519.91</v>
      </c>
      <c r="AN32" s="44">
        <v>0</v>
      </c>
      <c r="AO32" s="44">
        <v>0</v>
      </c>
      <c r="AP32" s="44">
        <v>43677.91</v>
      </c>
      <c r="AQ32" s="44">
        <v>75972.55</v>
      </c>
      <c r="AR32" s="44">
        <v>6852.47</v>
      </c>
      <c r="AS32" s="44">
        <v>19508.19</v>
      </c>
      <c r="AT32" s="44">
        <v>14371.2</v>
      </c>
      <c r="AU32" s="44">
        <v>33090.69</v>
      </c>
      <c r="AV32" s="44">
        <v>22000</v>
      </c>
      <c r="AW32" s="44">
        <v>22000</v>
      </c>
      <c r="AX32" s="44">
        <v>334.24</v>
      </c>
      <c r="AY32" s="44">
        <v>961.67</v>
      </c>
      <c r="AZ32" s="44">
        <v>120</v>
      </c>
      <c r="BA32" s="44">
        <v>412</v>
      </c>
    </row>
    <row r="33" spans="1:53" s="9" customFormat="1" ht="9" customHeight="1">
      <c r="A33" s="20">
        <f t="shared" si="0"/>
        <v>26</v>
      </c>
      <c r="B33" s="43" t="s">
        <v>94</v>
      </c>
      <c r="C33" s="43"/>
      <c r="D33" s="47" t="s">
        <v>95</v>
      </c>
      <c r="E33" s="44">
        <v>1548597.51</v>
      </c>
      <c r="F33" s="44">
        <v>149438.94</v>
      </c>
      <c r="G33" s="44">
        <v>1399158.57</v>
      </c>
      <c r="H33" s="44">
        <v>140781.5904</v>
      </c>
      <c r="I33" s="44">
        <v>37484.67</v>
      </c>
      <c r="J33" s="44">
        <v>103296.92039999999</v>
      </c>
      <c r="K33" s="44">
        <v>10957020.07</v>
      </c>
      <c r="L33" s="44">
        <v>7.99</v>
      </c>
      <c r="M33" s="44">
        <v>0</v>
      </c>
      <c r="N33" s="44">
        <v>0</v>
      </c>
      <c r="O33" s="44">
        <v>0</v>
      </c>
      <c r="P33" s="44">
        <v>121269502.26</v>
      </c>
      <c r="Q33" s="44">
        <v>31666216.05</v>
      </c>
      <c r="R33" s="44">
        <v>290254.87</v>
      </c>
      <c r="S33" s="44">
        <v>43625.99</v>
      </c>
      <c r="T33" s="44">
        <v>17924511.64</v>
      </c>
      <c r="U33" s="44">
        <v>834698.96</v>
      </c>
      <c r="V33" s="44">
        <v>1086008</v>
      </c>
      <c r="W33" s="44">
        <v>4001229.34</v>
      </c>
      <c r="X33" s="44">
        <v>164063</v>
      </c>
      <c r="Y33" s="44">
        <v>511591.01</v>
      </c>
      <c r="Z33" s="44">
        <v>6810233.24</v>
      </c>
      <c r="AA33" s="44">
        <v>0</v>
      </c>
      <c r="AB33" s="44">
        <v>0</v>
      </c>
      <c r="AC33" s="44">
        <v>0</v>
      </c>
      <c r="AD33" s="44">
        <v>3379893.37</v>
      </c>
      <c r="AE33" s="44">
        <v>10957020.07</v>
      </c>
      <c r="AF33" s="44">
        <v>66517.5</v>
      </c>
      <c r="AG33" s="44">
        <v>2548480.8</v>
      </c>
      <c r="AH33" s="44">
        <v>671414.79</v>
      </c>
      <c r="AI33" s="44">
        <v>2277495.31</v>
      </c>
      <c r="AJ33" s="44">
        <v>120211.23</v>
      </c>
      <c r="AK33" s="44">
        <v>850856.16</v>
      </c>
      <c r="AL33" s="44">
        <v>2521749.85</v>
      </c>
      <c r="AM33" s="44">
        <v>5280187.8</v>
      </c>
      <c r="AN33" s="44">
        <v>0</v>
      </c>
      <c r="AO33" s="44">
        <v>0</v>
      </c>
      <c r="AP33" s="44">
        <v>30555.35</v>
      </c>
      <c r="AQ33" s="44">
        <v>149438.94</v>
      </c>
      <c r="AR33" s="44">
        <v>14711.08</v>
      </c>
      <c r="AS33" s="44">
        <v>37484.67</v>
      </c>
      <c r="AT33" s="44">
        <v>15537.51</v>
      </c>
      <c r="AU33" s="44">
        <v>67946</v>
      </c>
      <c r="AV33" s="44">
        <v>0</v>
      </c>
      <c r="AW33" s="44">
        <v>40000</v>
      </c>
      <c r="AX33" s="44">
        <v>56.76</v>
      </c>
      <c r="AY33" s="44">
        <v>2983.27</v>
      </c>
      <c r="AZ33" s="44">
        <v>250</v>
      </c>
      <c r="BA33" s="44">
        <v>1025</v>
      </c>
    </row>
    <row r="34" spans="1:53" s="9" customFormat="1" ht="9" customHeight="1">
      <c r="A34" s="20">
        <f t="shared" si="0"/>
        <v>27</v>
      </c>
      <c r="B34" s="43" t="s">
        <v>161</v>
      </c>
      <c r="C34" s="43"/>
      <c r="D34" s="47" t="s">
        <v>96</v>
      </c>
      <c r="E34" s="44">
        <v>380226.38</v>
      </c>
      <c r="F34" s="44">
        <v>69308.96</v>
      </c>
      <c r="G34" s="44">
        <v>310917.42</v>
      </c>
      <c r="H34" s="44">
        <v>34883.16</v>
      </c>
      <c r="I34" s="44">
        <v>8390.98</v>
      </c>
      <c r="J34" s="44">
        <v>26492.180000000004</v>
      </c>
      <c r="K34" s="44">
        <v>-4334716.72</v>
      </c>
      <c r="L34" s="44">
        <v>-12.68</v>
      </c>
      <c r="M34" s="44">
        <v>0</v>
      </c>
      <c r="N34" s="44">
        <v>0</v>
      </c>
      <c r="O34" s="44">
        <v>0</v>
      </c>
      <c r="P34" s="44">
        <v>32810867.86</v>
      </c>
      <c r="Q34" s="44">
        <v>4288500.18</v>
      </c>
      <c r="R34" s="44">
        <v>20900</v>
      </c>
      <c r="S34" s="44">
        <v>0</v>
      </c>
      <c r="T34" s="44">
        <v>1230084.7</v>
      </c>
      <c r="U34" s="44">
        <v>15800</v>
      </c>
      <c r="V34" s="44">
        <v>53000</v>
      </c>
      <c r="W34" s="44">
        <v>1097322.35</v>
      </c>
      <c r="X34" s="44">
        <v>15400</v>
      </c>
      <c r="Y34" s="44">
        <v>0</v>
      </c>
      <c r="Z34" s="44">
        <v>1855993.13</v>
      </c>
      <c r="AA34" s="44">
        <v>0</v>
      </c>
      <c r="AB34" s="44">
        <v>0</v>
      </c>
      <c r="AC34" s="44">
        <v>0</v>
      </c>
      <c r="AD34" s="44">
        <v>1168445.53</v>
      </c>
      <c r="AE34" s="44">
        <v>-4334716.72</v>
      </c>
      <c r="AF34" s="44">
        <v>695468.98</v>
      </c>
      <c r="AG34" s="44">
        <v>463169.28</v>
      </c>
      <c r="AH34" s="44">
        <v>441161.18</v>
      </c>
      <c r="AI34" s="44">
        <v>907676.34</v>
      </c>
      <c r="AJ34" s="44">
        <v>0</v>
      </c>
      <c r="AK34" s="44">
        <v>0</v>
      </c>
      <c r="AL34" s="44">
        <v>31815.37</v>
      </c>
      <c r="AM34" s="44">
        <v>-5705562.34</v>
      </c>
      <c r="AN34" s="44">
        <v>0</v>
      </c>
      <c r="AO34" s="44">
        <v>0</v>
      </c>
      <c r="AP34" s="44">
        <v>14647.98</v>
      </c>
      <c r="AQ34" s="44">
        <v>69308.96</v>
      </c>
      <c r="AR34" s="44">
        <v>2729.29</v>
      </c>
      <c r="AS34" s="44">
        <v>8390.98</v>
      </c>
      <c r="AT34" s="44">
        <v>11738.69</v>
      </c>
      <c r="AU34" s="44">
        <v>28955.03</v>
      </c>
      <c r="AV34" s="44">
        <v>0</v>
      </c>
      <c r="AW34" s="44">
        <v>31000</v>
      </c>
      <c r="AX34" s="44">
        <v>0</v>
      </c>
      <c r="AY34" s="44">
        <v>342.95</v>
      </c>
      <c r="AZ34" s="44">
        <v>180</v>
      </c>
      <c r="BA34" s="44">
        <v>620</v>
      </c>
    </row>
    <row r="35" spans="1:53" s="9" customFormat="1" ht="9" customHeight="1">
      <c r="A35" s="20">
        <f t="shared" si="0"/>
        <v>28</v>
      </c>
      <c r="B35" s="43" t="s">
        <v>162</v>
      </c>
      <c r="C35" s="43"/>
      <c r="D35" s="47" t="s">
        <v>97</v>
      </c>
      <c r="E35" s="44">
        <v>110473.37</v>
      </c>
      <c r="F35" s="44">
        <v>29525.28</v>
      </c>
      <c r="G35" s="44">
        <v>80948.09</v>
      </c>
      <c r="H35" s="44">
        <v>10043.05</v>
      </c>
      <c r="I35" s="44">
        <v>2426.5</v>
      </c>
      <c r="J35" s="44">
        <v>7616.549999999999</v>
      </c>
      <c r="K35" s="44">
        <v>-25409.74</v>
      </c>
      <c r="L35" s="44">
        <v>-0.26</v>
      </c>
      <c r="M35" s="44">
        <v>0</v>
      </c>
      <c r="N35" s="44">
        <v>0</v>
      </c>
      <c r="O35" s="44">
        <v>0</v>
      </c>
      <c r="P35" s="44">
        <v>9336125.46</v>
      </c>
      <c r="Q35" s="44">
        <v>1423598.25</v>
      </c>
      <c r="R35" s="44">
        <v>28601</v>
      </c>
      <c r="S35" s="44">
        <v>0</v>
      </c>
      <c r="T35" s="44">
        <v>314980.4</v>
      </c>
      <c r="U35" s="44">
        <v>46950</v>
      </c>
      <c r="V35" s="44">
        <v>104550</v>
      </c>
      <c r="W35" s="44">
        <v>334736.37</v>
      </c>
      <c r="X35" s="44">
        <v>14950</v>
      </c>
      <c r="Y35" s="44">
        <v>0</v>
      </c>
      <c r="Z35" s="44">
        <v>578830.48</v>
      </c>
      <c r="AA35" s="44">
        <v>0</v>
      </c>
      <c r="AB35" s="44">
        <v>0</v>
      </c>
      <c r="AC35" s="44">
        <v>0</v>
      </c>
      <c r="AD35" s="44">
        <v>278468.34</v>
      </c>
      <c r="AE35" s="44">
        <v>-25409.74</v>
      </c>
      <c r="AF35" s="44">
        <v>157756.05</v>
      </c>
      <c r="AG35" s="44">
        <v>358335.22</v>
      </c>
      <c r="AH35" s="44">
        <v>119170.94</v>
      </c>
      <c r="AI35" s="44">
        <v>271736.61</v>
      </c>
      <c r="AJ35" s="44">
        <v>0</v>
      </c>
      <c r="AK35" s="44">
        <v>0</v>
      </c>
      <c r="AL35" s="44">
        <v>1541.35</v>
      </c>
      <c r="AM35" s="44">
        <v>-655481.57</v>
      </c>
      <c r="AN35" s="44">
        <v>0</v>
      </c>
      <c r="AO35" s="44">
        <v>0</v>
      </c>
      <c r="AP35" s="44">
        <v>6167.18</v>
      </c>
      <c r="AQ35" s="44">
        <v>29525.28</v>
      </c>
      <c r="AR35" s="44">
        <v>828.18</v>
      </c>
      <c r="AS35" s="44">
        <v>2426.5</v>
      </c>
      <c r="AT35" s="44">
        <v>4844</v>
      </c>
      <c r="AU35" s="44">
        <v>25668.78</v>
      </c>
      <c r="AV35" s="44">
        <v>0</v>
      </c>
      <c r="AW35" s="44">
        <v>0</v>
      </c>
      <c r="AX35" s="44">
        <v>0</v>
      </c>
      <c r="AY35" s="44">
        <v>0</v>
      </c>
      <c r="AZ35" s="44">
        <v>495</v>
      </c>
      <c r="BA35" s="44">
        <v>1430</v>
      </c>
    </row>
    <row r="36" spans="1:53" s="9" customFormat="1" ht="9" customHeight="1">
      <c r="A36" s="20">
        <f t="shared" si="0"/>
        <v>29</v>
      </c>
      <c r="B36" s="43" t="s">
        <v>98</v>
      </c>
      <c r="C36" s="43"/>
      <c r="D36" s="47" t="s">
        <v>99</v>
      </c>
      <c r="E36" s="44">
        <v>20203516.45</v>
      </c>
      <c r="F36" s="44">
        <v>1166754.54</v>
      </c>
      <c r="G36" s="44">
        <v>19036761.91</v>
      </c>
      <c r="H36" s="44">
        <v>2020351.65</v>
      </c>
      <c r="I36" s="44">
        <v>470313.57</v>
      </c>
      <c r="J36" s="44">
        <v>1550038.0799999998</v>
      </c>
      <c r="K36" s="44">
        <v>153459580.3</v>
      </c>
      <c r="L36" s="44">
        <v>7.71</v>
      </c>
      <c r="M36" s="44">
        <v>0</v>
      </c>
      <c r="N36" s="44">
        <v>0</v>
      </c>
      <c r="O36" s="44">
        <v>0</v>
      </c>
      <c r="P36" s="44">
        <v>1921000337.1</v>
      </c>
      <c r="Q36" s="44">
        <v>196833871.54</v>
      </c>
      <c r="R36" s="44">
        <v>1363636.15</v>
      </c>
      <c r="S36" s="44">
        <v>0</v>
      </c>
      <c r="T36" s="44">
        <v>60266712.04</v>
      </c>
      <c r="U36" s="44">
        <v>2632041.95</v>
      </c>
      <c r="V36" s="44">
        <v>4961909.95</v>
      </c>
      <c r="W36" s="44">
        <v>51230307.13</v>
      </c>
      <c r="X36" s="44">
        <v>1017860.69</v>
      </c>
      <c r="Y36" s="44">
        <v>110584.74</v>
      </c>
      <c r="Z36" s="44">
        <v>75250818.89</v>
      </c>
      <c r="AA36" s="44">
        <v>0</v>
      </c>
      <c r="AB36" s="44">
        <v>0</v>
      </c>
      <c r="AC36" s="44">
        <v>0</v>
      </c>
      <c r="AD36" s="44">
        <v>63013789.9</v>
      </c>
      <c r="AE36" s="44">
        <v>153459580.3</v>
      </c>
      <c r="AF36" s="44">
        <v>4182226.32</v>
      </c>
      <c r="AG36" s="44">
        <v>6689929.76</v>
      </c>
      <c r="AH36" s="44">
        <v>15786074.97</v>
      </c>
      <c r="AI36" s="44">
        <v>39317469.95</v>
      </c>
      <c r="AJ36" s="44">
        <v>2718991.78</v>
      </c>
      <c r="AK36" s="44">
        <v>10292948.51</v>
      </c>
      <c r="AL36" s="44">
        <v>40326496.83</v>
      </c>
      <c r="AM36" s="44">
        <v>97159232.08</v>
      </c>
      <c r="AN36" s="44">
        <v>0</v>
      </c>
      <c r="AO36" s="44">
        <v>0</v>
      </c>
      <c r="AP36" s="44">
        <v>415751.23</v>
      </c>
      <c r="AQ36" s="44">
        <v>1166754.54</v>
      </c>
      <c r="AR36" s="44">
        <v>165854.73</v>
      </c>
      <c r="AS36" s="44">
        <v>470313.57</v>
      </c>
      <c r="AT36" s="44">
        <v>173896.5</v>
      </c>
      <c r="AU36" s="44">
        <v>553468.97</v>
      </c>
      <c r="AV36" s="44">
        <v>75000</v>
      </c>
      <c r="AW36" s="44">
        <v>140000</v>
      </c>
      <c r="AX36" s="44">
        <v>0</v>
      </c>
      <c r="AY36" s="44">
        <v>0</v>
      </c>
      <c r="AZ36" s="44">
        <v>1000</v>
      </c>
      <c r="BA36" s="44">
        <v>2972</v>
      </c>
    </row>
    <row r="37" spans="1:53" s="9" customFormat="1" ht="9" customHeight="1">
      <c r="A37" s="20">
        <f t="shared" si="0"/>
        <v>30</v>
      </c>
      <c r="B37" s="43" t="s">
        <v>100</v>
      </c>
      <c r="C37" s="43"/>
      <c r="D37" s="47" t="s">
        <v>101</v>
      </c>
      <c r="E37" s="44">
        <v>4711076.09</v>
      </c>
      <c r="F37" s="44">
        <v>558538.75</v>
      </c>
      <c r="G37" s="44">
        <v>4152537.34</v>
      </c>
      <c r="H37" s="44">
        <v>428279.64</v>
      </c>
      <c r="I37" s="44">
        <v>101687.97</v>
      </c>
      <c r="J37" s="44">
        <v>326591.67000000004</v>
      </c>
      <c r="K37" s="44">
        <v>22735249.74</v>
      </c>
      <c r="L37" s="44">
        <v>5.4</v>
      </c>
      <c r="M37" s="44">
        <v>0</v>
      </c>
      <c r="N37" s="44">
        <v>0</v>
      </c>
      <c r="O37" s="44">
        <v>0</v>
      </c>
      <c r="P37" s="44">
        <v>402813221.56</v>
      </c>
      <c r="Q37" s="44">
        <v>47579317.48</v>
      </c>
      <c r="R37" s="44">
        <v>309892</v>
      </c>
      <c r="S37" s="44">
        <v>114507.07</v>
      </c>
      <c r="T37" s="44">
        <v>18204593.72</v>
      </c>
      <c r="U37" s="44">
        <v>947919.57</v>
      </c>
      <c r="V37" s="44">
        <v>1792494.7</v>
      </c>
      <c r="W37" s="44">
        <v>8892875.85</v>
      </c>
      <c r="X37" s="44">
        <v>330169</v>
      </c>
      <c r="Y37" s="44">
        <v>496456.4</v>
      </c>
      <c r="Z37" s="44">
        <v>16490409.17</v>
      </c>
      <c r="AA37" s="44">
        <v>0</v>
      </c>
      <c r="AB37" s="44">
        <v>0</v>
      </c>
      <c r="AC37" s="44">
        <v>0</v>
      </c>
      <c r="AD37" s="44">
        <v>10729695.7</v>
      </c>
      <c r="AE37" s="44">
        <v>22735249.74</v>
      </c>
      <c r="AF37" s="44">
        <v>739966.21</v>
      </c>
      <c r="AG37" s="44">
        <v>-753241.1</v>
      </c>
      <c r="AH37" s="44">
        <v>2910606.61</v>
      </c>
      <c r="AI37" s="44">
        <v>8318136.86</v>
      </c>
      <c r="AJ37" s="44">
        <v>1915364.39</v>
      </c>
      <c r="AK37" s="44">
        <v>5698997.85</v>
      </c>
      <c r="AL37" s="44">
        <v>5163758.49</v>
      </c>
      <c r="AM37" s="44">
        <v>9471356.13</v>
      </c>
      <c r="AN37" s="44">
        <v>0</v>
      </c>
      <c r="AO37" s="44">
        <v>0</v>
      </c>
      <c r="AP37" s="44">
        <v>153188.88</v>
      </c>
      <c r="AQ37" s="44">
        <v>558538.75</v>
      </c>
      <c r="AR37" s="44">
        <v>35738.56</v>
      </c>
      <c r="AS37" s="44">
        <v>101687.97</v>
      </c>
      <c r="AT37" s="44">
        <v>117075.32</v>
      </c>
      <c r="AU37" s="44">
        <v>372787.37</v>
      </c>
      <c r="AV37" s="44">
        <v>0</v>
      </c>
      <c r="AW37" s="44">
        <v>80000</v>
      </c>
      <c r="AX37" s="44">
        <v>0</v>
      </c>
      <c r="AY37" s="44">
        <v>2713.41</v>
      </c>
      <c r="AZ37" s="44">
        <v>375</v>
      </c>
      <c r="BA37" s="44">
        <v>1350</v>
      </c>
    </row>
    <row r="38" spans="1:53" s="9" customFormat="1" ht="9" customHeight="1">
      <c r="A38" s="20">
        <f t="shared" si="0"/>
        <v>31</v>
      </c>
      <c r="B38" s="43" t="s">
        <v>102</v>
      </c>
      <c r="C38" s="43"/>
      <c r="D38" s="47" t="s">
        <v>103</v>
      </c>
      <c r="E38" s="44">
        <v>2007600.46</v>
      </c>
      <c r="F38" s="44">
        <v>798810.48</v>
      </c>
      <c r="G38" s="44">
        <v>1208789.98</v>
      </c>
      <c r="H38" s="44">
        <v>182509.13</v>
      </c>
      <c r="I38" s="44">
        <v>42782.06</v>
      </c>
      <c r="J38" s="44">
        <v>139727.07</v>
      </c>
      <c r="K38" s="44">
        <v>10093362.33</v>
      </c>
      <c r="L38" s="44">
        <v>5.63</v>
      </c>
      <c r="M38" s="44">
        <v>0</v>
      </c>
      <c r="N38" s="44">
        <v>0</v>
      </c>
      <c r="O38" s="44">
        <v>0</v>
      </c>
      <c r="P38" s="44">
        <v>172425712.09</v>
      </c>
      <c r="Q38" s="44">
        <v>20384856.86</v>
      </c>
      <c r="R38" s="44">
        <v>53145</v>
      </c>
      <c r="S38" s="44">
        <v>0</v>
      </c>
      <c r="T38" s="44">
        <v>7072815.61</v>
      </c>
      <c r="U38" s="44">
        <v>148266.09</v>
      </c>
      <c r="V38" s="44">
        <v>378203.39</v>
      </c>
      <c r="W38" s="44">
        <v>3332406.34</v>
      </c>
      <c r="X38" s="44">
        <v>56252</v>
      </c>
      <c r="Y38" s="44">
        <v>211449.83</v>
      </c>
      <c r="Z38" s="44">
        <v>9132318.6</v>
      </c>
      <c r="AA38" s="44">
        <v>0</v>
      </c>
      <c r="AB38" s="44">
        <v>0</v>
      </c>
      <c r="AC38" s="44">
        <v>0</v>
      </c>
      <c r="AD38" s="44">
        <v>3636416.97</v>
      </c>
      <c r="AE38" s="44">
        <v>10093362.33</v>
      </c>
      <c r="AF38" s="44">
        <v>2355806.22</v>
      </c>
      <c r="AG38" s="44">
        <v>6146991.36</v>
      </c>
      <c r="AH38" s="44">
        <v>1495001.32</v>
      </c>
      <c r="AI38" s="44">
        <v>4307040.59</v>
      </c>
      <c r="AJ38" s="44">
        <v>0</v>
      </c>
      <c r="AK38" s="44">
        <v>0</v>
      </c>
      <c r="AL38" s="44">
        <v>-214390.57</v>
      </c>
      <c r="AM38" s="44">
        <v>-360669.62</v>
      </c>
      <c r="AN38" s="44">
        <v>0</v>
      </c>
      <c r="AO38" s="44">
        <v>0</v>
      </c>
      <c r="AP38" s="44">
        <v>138724.28</v>
      </c>
      <c r="AQ38" s="44">
        <v>798810.48</v>
      </c>
      <c r="AR38" s="44">
        <v>14993.25</v>
      </c>
      <c r="AS38" s="44">
        <v>42782.06</v>
      </c>
      <c r="AT38" s="44">
        <v>123481.03</v>
      </c>
      <c r="AU38" s="44">
        <v>665303.42</v>
      </c>
      <c r="AV38" s="44">
        <v>0</v>
      </c>
      <c r="AW38" s="44">
        <v>90000</v>
      </c>
      <c r="AX38" s="44">
        <v>0</v>
      </c>
      <c r="AY38" s="44">
        <v>0</v>
      </c>
      <c r="AZ38" s="44">
        <v>250</v>
      </c>
      <c r="BA38" s="44">
        <v>725</v>
      </c>
    </row>
    <row r="39" spans="1:53" s="9" customFormat="1" ht="9" customHeight="1">
      <c r="A39" s="20">
        <f t="shared" si="0"/>
        <v>32</v>
      </c>
      <c r="B39" s="43" t="s">
        <v>104</v>
      </c>
      <c r="C39" s="43"/>
      <c r="D39" s="47" t="s">
        <v>105</v>
      </c>
      <c r="E39" s="44">
        <v>5524470.29</v>
      </c>
      <c r="F39" s="44">
        <v>392726.06</v>
      </c>
      <c r="G39" s="44">
        <v>5131744.23</v>
      </c>
      <c r="H39" s="44">
        <v>502224.57</v>
      </c>
      <c r="I39" s="44">
        <v>122043.87</v>
      </c>
      <c r="J39" s="44">
        <v>380180.7</v>
      </c>
      <c r="K39" s="44">
        <v>33198074.37</v>
      </c>
      <c r="L39" s="44">
        <v>6.74</v>
      </c>
      <c r="M39" s="44">
        <v>0</v>
      </c>
      <c r="N39" s="44">
        <v>0</v>
      </c>
      <c r="O39" s="44">
        <v>0</v>
      </c>
      <c r="P39" s="44">
        <v>464084448.66</v>
      </c>
      <c r="Q39" s="44">
        <v>70597432.19</v>
      </c>
      <c r="R39" s="44">
        <v>815334</v>
      </c>
      <c r="S39" s="44">
        <v>0</v>
      </c>
      <c r="T39" s="44">
        <v>21073653.03</v>
      </c>
      <c r="U39" s="44">
        <v>1967726.42</v>
      </c>
      <c r="V39" s="44">
        <v>3585050.42</v>
      </c>
      <c r="W39" s="44">
        <v>24149116.77</v>
      </c>
      <c r="X39" s="44">
        <v>537073</v>
      </c>
      <c r="Y39" s="44">
        <v>38302.78</v>
      </c>
      <c r="Z39" s="44">
        <v>18431175.77</v>
      </c>
      <c r="AA39" s="44">
        <v>0</v>
      </c>
      <c r="AB39" s="44">
        <v>0</v>
      </c>
      <c r="AC39" s="44">
        <v>0</v>
      </c>
      <c r="AD39" s="44">
        <v>13072628.3</v>
      </c>
      <c r="AE39" s="44">
        <v>33198074.37</v>
      </c>
      <c r="AF39" s="44">
        <v>413341.8</v>
      </c>
      <c r="AG39" s="44">
        <v>1346791.18</v>
      </c>
      <c r="AH39" s="44">
        <v>3126570.65</v>
      </c>
      <c r="AI39" s="44">
        <v>10735072.36</v>
      </c>
      <c r="AJ39" s="44">
        <v>0</v>
      </c>
      <c r="AK39" s="44">
        <v>0</v>
      </c>
      <c r="AL39" s="44">
        <v>9532715.85</v>
      </c>
      <c r="AM39" s="44">
        <v>21116210.83</v>
      </c>
      <c r="AN39" s="44">
        <v>0</v>
      </c>
      <c r="AO39" s="44">
        <v>0</v>
      </c>
      <c r="AP39" s="44">
        <v>90718.41</v>
      </c>
      <c r="AQ39" s="44">
        <v>392726.06</v>
      </c>
      <c r="AR39" s="44">
        <v>44747.02</v>
      </c>
      <c r="AS39" s="44">
        <v>122043.87</v>
      </c>
      <c r="AT39" s="44">
        <v>42521.39</v>
      </c>
      <c r="AU39" s="44">
        <v>190277.19</v>
      </c>
      <c r="AV39" s="44">
        <v>0</v>
      </c>
      <c r="AW39" s="44">
        <v>60000</v>
      </c>
      <c r="AX39" s="44">
        <v>0</v>
      </c>
      <c r="AY39" s="44">
        <v>9775</v>
      </c>
      <c r="AZ39" s="44">
        <v>3450</v>
      </c>
      <c r="BA39" s="44">
        <v>10630</v>
      </c>
    </row>
    <row r="40" spans="1:53" s="9" customFormat="1" ht="9" customHeight="1">
      <c r="A40" s="20">
        <f t="shared" si="0"/>
        <v>33</v>
      </c>
      <c r="B40" s="43" t="s">
        <v>106</v>
      </c>
      <c r="C40" s="43"/>
      <c r="D40" s="47" t="s">
        <v>107</v>
      </c>
      <c r="E40" s="44">
        <v>937181.08</v>
      </c>
      <c r="F40" s="44">
        <v>42649.59</v>
      </c>
      <c r="G40" s="44">
        <v>894531.49</v>
      </c>
      <c r="H40" s="44">
        <v>85198.28</v>
      </c>
      <c r="I40" s="44">
        <v>20762.07</v>
      </c>
      <c r="J40" s="44">
        <v>64436.21</v>
      </c>
      <c r="K40" s="44">
        <v>2639585.95</v>
      </c>
      <c r="L40" s="44">
        <v>3.17</v>
      </c>
      <c r="M40" s="44">
        <v>0</v>
      </c>
      <c r="N40" s="44">
        <v>0</v>
      </c>
      <c r="O40" s="44">
        <v>0</v>
      </c>
      <c r="P40" s="44">
        <v>77943530.55</v>
      </c>
      <c r="Q40" s="44">
        <v>13563552.09</v>
      </c>
      <c r="R40" s="44">
        <v>49100</v>
      </c>
      <c r="S40" s="44">
        <v>216102.82</v>
      </c>
      <c r="T40" s="44">
        <v>5369304.25</v>
      </c>
      <c r="U40" s="44">
        <v>370503.17</v>
      </c>
      <c r="V40" s="44">
        <v>247424</v>
      </c>
      <c r="W40" s="44">
        <v>2116116.91</v>
      </c>
      <c r="X40" s="44">
        <v>31889.72</v>
      </c>
      <c r="Y40" s="44">
        <v>0</v>
      </c>
      <c r="Z40" s="44">
        <v>5163111.22</v>
      </c>
      <c r="AA40" s="44">
        <v>0</v>
      </c>
      <c r="AB40" s="44">
        <v>0</v>
      </c>
      <c r="AC40" s="44">
        <v>0</v>
      </c>
      <c r="AD40" s="44">
        <v>2213546.76</v>
      </c>
      <c r="AE40" s="44">
        <v>2639585.95</v>
      </c>
      <c r="AF40" s="44">
        <v>-33198</v>
      </c>
      <c r="AG40" s="44">
        <v>-38068</v>
      </c>
      <c r="AH40" s="44">
        <v>948577.23</v>
      </c>
      <c r="AI40" s="44">
        <v>2312457.24</v>
      </c>
      <c r="AJ40" s="44">
        <v>0</v>
      </c>
      <c r="AK40" s="44">
        <v>0</v>
      </c>
      <c r="AL40" s="44">
        <v>1298167.53</v>
      </c>
      <c r="AM40" s="44">
        <v>365196.71</v>
      </c>
      <c r="AN40" s="44">
        <v>0</v>
      </c>
      <c r="AO40" s="44">
        <v>0</v>
      </c>
      <c r="AP40" s="44">
        <v>15713.18</v>
      </c>
      <c r="AQ40" s="44">
        <v>42649.59</v>
      </c>
      <c r="AR40" s="44">
        <v>7615.85</v>
      </c>
      <c r="AS40" s="44">
        <v>20762.07</v>
      </c>
      <c r="AT40" s="44">
        <v>7676.33</v>
      </c>
      <c r="AU40" s="44">
        <v>21290.52</v>
      </c>
      <c r="AV40" s="44">
        <v>0</v>
      </c>
      <c r="AW40" s="44">
        <v>0</v>
      </c>
      <c r="AX40" s="44">
        <v>325</v>
      </c>
      <c r="AY40" s="44">
        <v>325</v>
      </c>
      <c r="AZ40" s="44">
        <v>96</v>
      </c>
      <c r="BA40" s="44">
        <v>272</v>
      </c>
    </row>
    <row r="41" spans="1:53" s="9" customFormat="1" ht="9" customHeight="1">
      <c r="A41" s="20">
        <f t="shared" si="0"/>
        <v>34</v>
      </c>
      <c r="B41" s="43" t="s">
        <v>108</v>
      </c>
      <c r="C41" s="43"/>
      <c r="D41" s="47" t="s">
        <v>109</v>
      </c>
      <c r="E41" s="44">
        <v>653776.82</v>
      </c>
      <c r="F41" s="44">
        <v>56516.4</v>
      </c>
      <c r="G41" s="44">
        <v>597260.4199999999</v>
      </c>
      <c r="H41" s="44">
        <v>59434.26</v>
      </c>
      <c r="I41" s="44">
        <v>15245.09</v>
      </c>
      <c r="J41" s="44">
        <v>44189.17</v>
      </c>
      <c r="K41" s="44">
        <v>-1142965.61</v>
      </c>
      <c r="L41" s="44">
        <v>-1.96</v>
      </c>
      <c r="M41" s="44">
        <v>0</v>
      </c>
      <c r="N41" s="44">
        <v>0</v>
      </c>
      <c r="O41" s="44">
        <v>0</v>
      </c>
      <c r="P41" s="44">
        <v>54448058.51</v>
      </c>
      <c r="Q41" s="44">
        <v>9106951.08</v>
      </c>
      <c r="R41" s="44">
        <v>247200</v>
      </c>
      <c r="S41" s="44">
        <v>0</v>
      </c>
      <c r="T41" s="44">
        <v>2400985.42</v>
      </c>
      <c r="U41" s="44">
        <v>500430</v>
      </c>
      <c r="V41" s="44">
        <v>945485</v>
      </c>
      <c r="W41" s="44">
        <v>2367081.96</v>
      </c>
      <c r="X41" s="44">
        <v>122995</v>
      </c>
      <c r="Y41" s="44">
        <v>188117.72</v>
      </c>
      <c r="Z41" s="44">
        <v>2334655.98</v>
      </c>
      <c r="AA41" s="44">
        <v>0</v>
      </c>
      <c r="AB41" s="44">
        <v>0</v>
      </c>
      <c r="AC41" s="44">
        <v>0</v>
      </c>
      <c r="AD41" s="44">
        <v>1847610.15</v>
      </c>
      <c r="AE41" s="44">
        <v>-1142965.61</v>
      </c>
      <c r="AF41" s="44">
        <v>-12450</v>
      </c>
      <c r="AG41" s="44">
        <v>-39858.31</v>
      </c>
      <c r="AH41" s="44">
        <v>617389.53</v>
      </c>
      <c r="AI41" s="44">
        <v>1333150.23</v>
      </c>
      <c r="AJ41" s="44">
        <v>0</v>
      </c>
      <c r="AK41" s="44">
        <v>0</v>
      </c>
      <c r="AL41" s="44">
        <v>1242670.62</v>
      </c>
      <c r="AM41" s="44">
        <v>-2436257.53</v>
      </c>
      <c r="AN41" s="44">
        <v>0</v>
      </c>
      <c r="AO41" s="44">
        <v>0</v>
      </c>
      <c r="AP41" s="44">
        <v>12877.18</v>
      </c>
      <c r="AQ41" s="44">
        <v>56516.4</v>
      </c>
      <c r="AR41" s="44">
        <v>5153.09</v>
      </c>
      <c r="AS41" s="44">
        <v>15245.09</v>
      </c>
      <c r="AT41" s="44">
        <v>5444.09</v>
      </c>
      <c r="AU41" s="44">
        <v>14815.18</v>
      </c>
      <c r="AV41" s="44">
        <v>0</v>
      </c>
      <c r="AW41" s="44">
        <v>5700</v>
      </c>
      <c r="AX41" s="44">
        <v>0</v>
      </c>
      <c r="AY41" s="44">
        <v>15441.13</v>
      </c>
      <c r="AZ41" s="44">
        <v>2280</v>
      </c>
      <c r="BA41" s="44">
        <v>5315</v>
      </c>
    </row>
    <row r="42" spans="1:53" s="9" customFormat="1" ht="9" customHeight="1">
      <c r="A42" s="20">
        <f t="shared" si="0"/>
        <v>35</v>
      </c>
      <c r="B42" s="43" t="s">
        <v>110</v>
      </c>
      <c r="C42" s="43"/>
      <c r="D42" s="47" t="s">
        <v>111</v>
      </c>
      <c r="E42" s="44">
        <v>289112.79</v>
      </c>
      <c r="F42" s="44">
        <v>119184.22</v>
      </c>
      <c r="G42" s="44">
        <v>169928.56999999998</v>
      </c>
      <c r="H42" s="44">
        <v>26282.98</v>
      </c>
      <c r="I42" s="44">
        <v>6094.44</v>
      </c>
      <c r="J42" s="44">
        <v>20188.54</v>
      </c>
      <c r="K42" s="44">
        <v>1481049.46</v>
      </c>
      <c r="L42" s="44">
        <v>5.75</v>
      </c>
      <c r="M42" s="44">
        <v>0</v>
      </c>
      <c r="N42" s="44">
        <v>0</v>
      </c>
      <c r="O42" s="44">
        <v>0</v>
      </c>
      <c r="P42" s="44">
        <v>24856860.5</v>
      </c>
      <c r="Q42" s="44">
        <v>3041250.52</v>
      </c>
      <c r="R42" s="44">
        <v>5400</v>
      </c>
      <c r="S42" s="44">
        <v>0</v>
      </c>
      <c r="T42" s="44">
        <v>783631.84</v>
      </c>
      <c r="U42" s="44">
        <v>31800</v>
      </c>
      <c r="V42" s="44">
        <v>52200</v>
      </c>
      <c r="W42" s="44">
        <v>752711.08</v>
      </c>
      <c r="X42" s="44">
        <v>1600</v>
      </c>
      <c r="Y42" s="44">
        <v>0</v>
      </c>
      <c r="Z42" s="44">
        <v>1413907.6</v>
      </c>
      <c r="AA42" s="44">
        <v>0</v>
      </c>
      <c r="AB42" s="44">
        <v>0</v>
      </c>
      <c r="AC42" s="44">
        <v>0</v>
      </c>
      <c r="AD42" s="44">
        <v>710371.49</v>
      </c>
      <c r="AE42" s="44">
        <v>1481049.46</v>
      </c>
      <c r="AF42" s="44">
        <v>101968.3</v>
      </c>
      <c r="AG42" s="44">
        <v>339861.7</v>
      </c>
      <c r="AH42" s="44">
        <v>238194.58</v>
      </c>
      <c r="AI42" s="44">
        <v>616866.95</v>
      </c>
      <c r="AJ42" s="44">
        <v>0</v>
      </c>
      <c r="AK42" s="44">
        <v>71726.03</v>
      </c>
      <c r="AL42" s="44">
        <v>370208.61</v>
      </c>
      <c r="AM42" s="44">
        <v>452594.78</v>
      </c>
      <c r="AN42" s="44">
        <v>0</v>
      </c>
      <c r="AO42" s="44">
        <v>0</v>
      </c>
      <c r="AP42" s="44">
        <v>17640.97</v>
      </c>
      <c r="AQ42" s="44">
        <v>119184.22</v>
      </c>
      <c r="AR42" s="44">
        <v>2154.24</v>
      </c>
      <c r="AS42" s="44">
        <v>6094.44</v>
      </c>
      <c r="AT42" s="44">
        <v>13506.73</v>
      </c>
      <c r="AU42" s="44">
        <v>47209.78</v>
      </c>
      <c r="AV42" s="44">
        <v>0</v>
      </c>
      <c r="AW42" s="44">
        <v>60000</v>
      </c>
      <c r="AX42" s="44">
        <v>0</v>
      </c>
      <c r="AY42" s="44">
        <v>0</v>
      </c>
      <c r="AZ42" s="44">
        <v>1980</v>
      </c>
      <c r="BA42" s="44">
        <v>5880</v>
      </c>
    </row>
    <row r="43" spans="1:53" s="9" customFormat="1" ht="9" customHeight="1">
      <c r="A43" s="20">
        <f t="shared" si="0"/>
        <v>36</v>
      </c>
      <c r="B43" s="43" t="s">
        <v>112</v>
      </c>
      <c r="C43" s="43"/>
      <c r="D43" s="47" t="s">
        <v>113</v>
      </c>
      <c r="E43" s="44">
        <v>4018785.01</v>
      </c>
      <c r="F43" s="44">
        <v>229887.43</v>
      </c>
      <c r="G43" s="44">
        <v>3788897.5799999996</v>
      </c>
      <c r="H43" s="44">
        <v>365344.08</v>
      </c>
      <c r="I43" s="44">
        <v>98684.84</v>
      </c>
      <c r="J43" s="44">
        <v>266659.24</v>
      </c>
      <c r="K43" s="44">
        <v>19056693.37</v>
      </c>
      <c r="L43" s="44">
        <v>5.36</v>
      </c>
      <c r="M43" s="44">
        <v>0</v>
      </c>
      <c r="N43" s="44">
        <v>0</v>
      </c>
      <c r="O43" s="44">
        <v>0</v>
      </c>
      <c r="P43" s="44">
        <v>315764754.08</v>
      </c>
      <c r="Q43" s="44">
        <v>82509548.69</v>
      </c>
      <c r="R43" s="44">
        <v>1197425.61</v>
      </c>
      <c r="S43" s="44">
        <v>761285.12</v>
      </c>
      <c r="T43" s="44">
        <v>39762784.2</v>
      </c>
      <c r="U43" s="44">
        <v>2876597.37</v>
      </c>
      <c r="V43" s="44">
        <v>5297193.7</v>
      </c>
      <c r="W43" s="44">
        <v>11529208.29</v>
      </c>
      <c r="X43" s="44">
        <v>709132.83</v>
      </c>
      <c r="Y43" s="44">
        <v>1326450.24</v>
      </c>
      <c r="Z43" s="44">
        <v>19049471.33</v>
      </c>
      <c r="AA43" s="44">
        <v>0</v>
      </c>
      <c r="AB43" s="44">
        <v>0</v>
      </c>
      <c r="AC43" s="44">
        <v>0</v>
      </c>
      <c r="AD43" s="44">
        <v>7954761.75</v>
      </c>
      <c r="AE43" s="44">
        <v>19056693.37</v>
      </c>
      <c r="AF43" s="44">
        <v>122721.67</v>
      </c>
      <c r="AG43" s="44">
        <v>30863.45</v>
      </c>
      <c r="AH43" s="44">
        <v>2602212.31</v>
      </c>
      <c r="AI43" s="44">
        <v>6480150.18</v>
      </c>
      <c r="AJ43" s="44">
        <v>0</v>
      </c>
      <c r="AK43" s="44">
        <v>0</v>
      </c>
      <c r="AL43" s="44">
        <v>5229827.77</v>
      </c>
      <c r="AM43" s="44">
        <v>12545679.74</v>
      </c>
      <c r="AN43" s="44">
        <v>0</v>
      </c>
      <c r="AO43" s="44">
        <v>0</v>
      </c>
      <c r="AP43" s="44">
        <v>66557.92</v>
      </c>
      <c r="AQ43" s="44">
        <v>229887.43</v>
      </c>
      <c r="AR43" s="44">
        <v>37712.37</v>
      </c>
      <c r="AS43" s="44">
        <v>98684.84</v>
      </c>
      <c r="AT43" s="44">
        <v>28505.55</v>
      </c>
      <c r="AU43" s="44">
        <v>105322.59</v>
      </c>
      <c r="AV43" s="44">
        <v>0</v>
      </c>
      <c r="AW43" s="44">
        <v>25000</v>
      </c>
      <c r="AX43" s="44">
        <v>0</v>
      </c>
      <c r="AY43" s="44">
        <v>0</v>
      </c>
      <c r="AZ43" s="44">
        <v>340</v>
      </c>
      <c r="BA43" s="44">
        <v>880</v>
      </c>
    </row>
    <row r="44" spans="1:53" s="9" customFormat="1" ht="9" customHeight="1">
      <c r="A44" s="20">
        <f t="shared" si="0"/>
        <v>37</v>
      </c>
      <c r="B44" s="43" t="s">
        <v>114</v>
      </c>
      <c r="C44" s="43"/>
      <c r="D44" s="47" t="s">
        <v>115</v>
      </c>
      <c r="E44" s="44">
        <v>773267.72</v>
      </c>
      <c r="F44" s="44">
        <v>149128.13</v>
      </c>
      <c r="G44" s="44">
        <v>624139.59</v>
      </c>
      <c r="H44" s="44">
        <v>70297.06</v>
      </c>
      <c r="I44" s="44">
        <v>16056.24</v>
      </c>
      <c r="J44" s="44">
        <v>54240.82</v>
      </c>
      <c r="K44" s="44">
        <v>3408927.89</v>
      </c>
      <c r="L44" s="44">
        <v>4.93</v>
      </c>
      <c r="M44" s="44">
        <v>0</v>
      </c>
      <c r="N44" s="44">
        <v>0</v>
      </c>
      <c r="O44" s="44">
        <v>0</v>
      </c>
      <c r="P44" s="44">
        <v>67352669.04</v>
      </c>
      <c r="Q44" s="44">
        <v>6374525.36</v>
      </c>
      <c r="R44" s="44">
        <v>64112</v>
      </c>
      <c r="S44" s="44">
        <v>0</v>
      </c>
      <c r="T44" s="44">
        <v>1477531</v>
      </c>
      <c r="U44" s="44">
        <v>157549</v>
      </c>
      <c r="V44" s="44">
        <v>213348</v>
      </c>
      <c r="W44" s="44">
        <v>1263803.17</v>
      </c>
      <c r="X44" s="44">
        <v>8608</v>
      </c>
      <c r="Y44" s="44">
        <v>0</v>
      </c>
      <c r="Z44" s="44">
        <v>3189574.19</v>
      </c>
      <c r="AA44" s="44">
        <v>0</v>
      </c>
      <c r="AB44" s="44">
        <v>0</v>
      </c>
      <c r="AC44" s="44">
        <v>0</v>
      </c>
      <c r="AD44" s="44">
        <v>2259712.85</v>
      </c>
      <c r="AE44" s="44">
        <v>3408927.89</v>
      </c>
      <c r="AF44" s="44">
        <v>77453.84</v>
      </c>
      <c r="AG44" s="44">
        <v>1817559.24</v>
      </c>
      <c r="AH44" s="44">
        <v>655807.54</v>
      </c>
      <c r="AI44" s="44">
        <v>1490558.39</v>
      </c>
      <c r="AJ44" s="44">
        <v>0</v>
      </c>
      <c r="AK44" s="44">
        <v>0</v>
      </c>
      <c r="AL44" s="44">
        <v>1526451.47</v>
      </c>
      <c r="AM44" s="44">
        <v>100810.26</v>
      </c>
      <c r="AN44" s="44">
        <v>0</v>
      </c>
      <c r="AO44" s="44">
        <v>0</v>
      </c>
      <c r="AP44" s="44">
        <v>19394.5</v>
      </c>
      <c r="AQ44" s="44">
        <v>149128.13</v>
      </c>
      <c r="AR44" s="44">
        <v>5557.21</v>
      </c>
      <c r="AS44" s="44">
        <v>16056.24</v>
      </c>
      <c r="AT44" s="44">
        <v>13421.29</v>
      </c>
      <c r="AU44" s="44">
        <v>92171.89</v>
      </c>
      <c r="AV44" s="44">
        <v>0</v>
      </c>
      <c r="AW44" s="44">
        <v>40000</v>
      </c>
      <c r="AX44" s="44">
        <v>0</v>
      </c>
      <c r="AY44" s="44">
        <v>0</v>
      </c>
      <c r="AZ44" s="44">
        <v>416</v>
      </c>
      <c r="BA44" s="44">
        <v>900</v>
      </c>
    </row>
    <row r="45" spans="1:53" s="9" customFormat="1" ht="9" customHeight="1">
      <c r="A45" s="20">
        <f t="shared" si="0"/>
        <v>38</v>
      </c>
      <c r="B45" s="43" t="s">
        <v>116</v>
      </c>
      <c r="C45" s="43"/>
      <c r="D45" s="47" t="s">
        <v>117</v>
      </c>
      <c r="E45" s="44">
        <v>1658026.01</v>
      </c>
      <c r="F45" s="44">
        <v>253295.38</v>
      </c>
      <c r="G45" s="44">
        <v>1404730.63</v>
      </c>
      <c r="H45" s="44">
        <v>150729.63</v>
      </c>
      <c r="I45" s="44">
        <v>36007.4</v>
      </c>
      <c r="J45" s="44">
        <v>114722.23000000001</v>
      </c>
      <c r="K45" s="44">
        <v>10536170.78</v>
      </c>
      <c r="L45" s="44">
        <v>7.12</v>
      </c>
      <c r="M45" s="44">
        <v>0</v>
      </c>
      <c r="N45" s="44">
        <v>0</v>
      </c>
      <c r="O45" s="44">
        <v>0</v>
      </c>
      <c r="P45" s="44">
        <v>140822452.76</v>
      </c>
      <c r="Q45" s="44">
        <v>18802516.75</v>
      </c>
      <c r="R45" s="44">
        <v>173401</v>
      </c>
      <c r="S45" s="44">
        <v>20116.55</v>
      </c>
      <c r="T45" s="44">
        <v>1906510.94</v>
      </c>
      <c r="U45" s="44">
        <v>4796049.95</v>
      </c>
      <c r="V45" s="44">
        <v>595710.92</v>
      </c>
      <c r="W45" s="44">
        <v>4874866.93</v>
      </c>
      <c r="X45" s="44">
        <v>120584</v>
      </c>
      <c r="Y45" s="44">
        <v>339632.03</v>
      </c>
      <c r="Z45" s="44">
        <v>5975644.43</v>
      </c>
      <c r="AA45" s="44">
        <v>0</v>
      </c>
      <c r="AB45" s="44">
        <v>0</v>
      </c>
      <c r="AC45" s="44">
        <v>0</v>
      </c>
      <c r="AD45" s="44">
        <v>3936204.2</v>
      </c>
      <c r="AE45" s="44">
        <v>10536170.78</v>
      </c>
      <c r="AF45" s="44">
        <v>306662.88</v>
      </c>
      <c r="AG45" s="44">
        <v>766123.54</v>
      </c>
      <c r="AH45" s="44">
        <v>1453990.5</v>
      </c>
      <c r="AI45" s="44">
        <v>3062681.12</v>
      </c>
      <c r="AJ45" s="44">
        <v>125533.04</v>
      </c>
      <c r="AK45" s="44">
        <v>750379.14</v>
      </c>
      <c r="AL45" s="44">
        <v>2050017.78</v>
      </c>
      <c r="AM45" s="44">
        <v>5956986.98</v>
      </c>
      <c r="AN45" s="44">
        <v>0</v>
      </c>
      <c r="AO45" s="44">
        <v>0</v>
      </c>
      <c r="AP45" s="44">
        <v>31322.47</v>
      </c>
      <c r="AQ45" s="44">
        <v>253295.38</v>
      </c>
      <c r="AR45" s="44">
        <v>12889.27</v>
      </c>
      <c r="AS45" s="44">
        <v>36007.4</v>
      </c>
      <c r="AT45" s="44">
        <v>12096.96</v>
      </c>
      <c r="AU45" s="44">
        <v>54438.44</v>
      </c>
      <c r="AV45" s="44">
        <v>0</v>
      </c>
      <c r="AW45" s="44">
        <v>145494</v>
      </c>
      <c r="AX45" s="44">
        <v>406.24</v>
      </c>
      <c r="AY45" s="44">
        <v>1650.54</v>
      </c>
      <c r="AZ45" s="44">
        <v>5930</v>
      </c>
      <c r="BA45" s="44">
        <v>15705</v>
      </c>
    </row>
    <row r="46" spans="1:53" s="9" customFormat="1" ht="9" customHeight="1">
      <c r="A46" s="20">
        <f t="shared" si="0"/>
        <v>39</v>
      </c>
      <c r="B46" s="43" t="s">
        <v>118</v>
      </c>
      <c r="C46" s="43"/>
      <c r="D46" s="47" t="s">
        <v>119</v>
      </c>
      <c r="E46" s="44">
        <v>2066388.3</v>
      </c>
      <c r="F46" s="44">
        <v>143953.83</v>
      </c>
      <c r="G46" s="44">
        <v>1922434.47</v>
      </c>
      <c r="H46" s="44">
        <v>206638.82</v>
      </c>
      <c r="I46" s="44">
        <v>47403.28</v>
      </c>
      <c r="J46" s="44">
        <v>159235.54</v>
      </c>
      <c r="K46" s="44">
        <v>11828571.09</v>
      </c>
      <c r="L46" s="44">
        <v>5.83</v>
      </c>
      <c r="M46" s="44">
        <v>0</v>
      </c>
      <c r="N46" s="44">
        <v>0</v>
      </c>
      <c r="O46" s="44">
        <v>0</v>
      </c>
      <c r="P46" s="44">
        <v>197170758</v>
      </c>
      <c r="Q46" s="44">
        <v>21181777.43</v>
      </c>
      <c r="R46" s="44">
        <v>148210</v>
      </c>
      <c r="S46" s="44">
        <v>0</v>
      </c>
      <c r="T46" s="44">
        <v>5176558.58</v>
      </c>
      <c r="U46" s="44">
        <v>151310</v>
      </c>
      <c r="V46" s="44">
        <v>386240</v>
      </c>
      <c r="W46" s="44">
        <v>3582235.84</v>
      </c>
      <c r="X46" s="44">
        <v>77310</v>
      </c>
      <c r="Y46" s="44">
        <v>152265.95</v>
      </c>
      <c r="Z46" s="44">
        <v>11507647.06</v>
      </c>
      <c r="AA46" s="44">
        <v>0</v>
      </c>
      <c r="AB46" s="44">
        <v>0</v>
      </c>
      <c r="AC46" s="44">
        <v>0</v>
      </c>
      <c r="AD46" s="44">
        <v>6417735.57</v>
      </c>
      <c r="AE46" s="44">
        <v>11828571.09</v>
      </c>
      <c r="AF46" s="44">
        <v>2144451.69</v>
      </c>
      <c r="AG46" s="44">
        <v>2062524.09</v>
      </c>
      <c r="AH46" s="44">
        <v>919312.12</v>
      </c>
      <c r="AI46" s="44">
        <v>2981719.72</v>
      </c>
      <c r="AJ46" s="44">
        <v>914793.14</v>
      </c>
      <c r="AK46" s="44">
        <v>2957932.22</v>
      </c>
      <c r="AL46" s="44">
        <v>2439178.62</v>
      </c>
      <c r="AM46" s="44">
        <v>3826395.06</v>
      </c>
      <c r="AN46" s="44">
        <v>0</v>
      </c>
      <c r="AO46" s="44">
        <v>0</v>
      </c>
      <c r="AP46" s="44">
        <v>41800.4</v>
      </c>
      <c r="AQ46" s="44">
        <v>143953.83</v>
      </c>
      <c r="AR46" s="44">
        <v>16440.65</v>
      </c>
      <c r="AS46" s="44">
        <v>47403.28</v>
      </c>
      <c r="AT46" s="44">
        <v>24821.66</v>
      </c>
      <c r="AU46" s="44">
        <v>44496.94</v>
      </c>
      <c r="AV46" s="44">
        <v>0</v>
      </c>
      <c r="AW46" s="44">
        <v>50000</v>
      </c>
      <c r="AX46" s="44">
        <v>538.09</v>
      </c>
      <c r="AY46" s="44">
        <v>2053.61</v>
      </c>
      <c r="AZ46" s="44">
        <v>0</v>
      </c>
      <c r="BA46" s="44">
        <v>0</v>
      </c>
    </row>
    <row r="47" spans="1:53" s="9" customFormat="1" ht="9" customHeight="1">
      <c r="A47" s="20">
        <f t="shared" si="0"/>
        <v>40</v>
      </c>
      <c r="B47" s="43" t="s">
        <v>163</v>
      </c>
      <c r="C47" s="43"/>
      <c r="D47" s="47" t="s">
        <v>120</v>
      </c>
      <c r="E47" s="44">
        <v>1218295.17</v>
      </c>
      <c r="F47" s="44">
        <v>67972.51</v>
      </c>
      <c r="G47" s="44">
        <v>1150322.66</v>
      </c>
      <c r="H47" s="44">
        <v>110754.1</v>
      </c>
      <c r="I47" s="44">
        <v>26176.89</v>
      </c>
      <c r="J47" s="44">
        <v>84577.21</v>
      </c>
      <c r="K47" s="44">
        <v>-125423.17</v>
      </c>
      <c r="L47" s="44">
        <v>-0.1202</v>
      </c>
      <c r="M47" s="44">
        <v>0</v>
      </c>
      <c r="N47" s="44">
        <v>0</v>
      </c>
      <c r="O47" s="44">
        <v>0</v>
      </c>
      <c r="P47" s="44">
        <v>104278731.46</v>
      </c>
      <c r="Q47" s="44">
        <v>12919333.18</v>
      </c>
      <c r="R47" s="44">
        <v>25500</v>
      </c>
      <c r="S47" s="44">
        <v>0</v>
      </c>
      <c r="T47" s="44">
        <v>3957008.75</v>
      </c>
      <c r="U47" s="44">
        <v>48000</v>
      </c>
      <c r="V47" s="44">
        <v>76000</v>
      </c>
      <c r="W47" s="44">
        <v>3994963.36</v>
      </c>
      <c r="X47" s="44">
        <v>21000</v>
      </c>
      <c r="Y47" s="44">
        <v>0</v>
      </c>
      <c r="Z47" s="44">
        <v>4796861.07</v>
      </c>
      <c r="AA47" s="44">
        <v>0</v>
      </c>
      <c r="AB47" s="44">
        <v>0</v>
      </c>
      <c r="AC47" s="44">
        <v>0</v>
      </c>
      <c r="AD47" s="44">
        <v>182294.69</v>
      </c>
      <c r="AE47" s="44">
        <v>-125423.17</v>
      </c>
      <c r="AF47" s="44">
        <v>0</v>
      </c>
      <c r="AG47" s="44">
        <v>-661849.7</v>
      </c>
      <c r="AH47" s="44">
        <v>35214</v>
      </c>
      <c r="AI47" s="44">
        <v>75439</v>
      </c>
      <c r="AJ47" s="44">
        <v>143342.47</v>
      </c>
      <c r="AK47" s="44">
        <v>507315.07</v>
      </c>
      <c r="AL47" s="44">
        <v>3738.22</v>
      </c>
      <c r="AM47" s="44">
        <v>-46327.54</v>
      </c>
      <c r="AN47" s="44">
        <v>0</v>
      </c>
      <c r="AO47" s="44">
        <v>0</v>
      </c>
      <c r="AP47" s="44">
        <v>10694.48</v>
      </c>
      <c r="AQ47" s="44">
        <v>67972.51</v>
      </c>
      <c r="AR47" s="44">
        <v>9209.54</v>
      </c>
      <c r="AS47" s="44">
        <v>26176.89</v>
      </c>
      <c r="AT47" s="44">
        <v>76.94</v>
      </c>
      <c r="AU47" s="44">
        <v>39751.62</v>
      </c>
      <c r="AV47" s="44">
        <v>0</v>
      </c>
      <c r="AW47" s="44">
        <v>0</v>
      </c>
      <c r="AX47" s="44">
        <v>0</v>
      </c>
      <c r="AY47" s="44">
        <v>0</v>
      </c>
      <c r="AZ47" s="44">
        <v>1408</v>
      </c>
      <c r="BA47" s="44">
        <v>2044</v>
      </c>
    </row>
    <row r="48" spans="1:53" s="9" customFormat="1" ht="9" customHeight="1">
      <c r="A48" s="20">
        <f t="shared" si="0"/>
        <v>41</v>
      </c>
      <c r="B48" s="43" t="s">
        <v>121</v>
      </c>
      <c r="C48" s="43"/>
      <c r="D48" s="47" t="s">
        <v>122</v>
      </c>
      <c r="E48" s="44">
        <v>4335169.1</v>
      </c>
      <c r="F48" s="44">
        <v>308811.41</v>
      </c>
      <c r="G48" s="44">
        <v>4026357.6899999995</v>
      </c>
      <c r="H48" s="44">
        <v>394106.28</v>
      </c>
      <c r="I48" s="44">
        <v>93377.91</v>
      </c>
      <c r="J48" s="44">
        <v>300728.37</v>
      </c>
      <c r="K48" s="44">
        <v>19656273.4</v>
      </c>
      <c r="L48" s="44">
        <v>5.08</v>
      </c>
      <c r="M48" s="44">
        <v>0</v>
      </c>
      <c r="N48" s="44">
        <v>0</v>
      </c>
      <c r="O48" s="44">
        <v>0</v>
      </c>
      <c r="P48" s="44">
        <v>370844171.04</v>
      </c>
      <c r="Q48" s="44">
        <v>45052655.82</v>
      </c>
      <c r="R48" s="44">
        <v>469497.7</v>
      </c>
      <c r="S48" s="44">
        <v>3241.61</v>
      </c>
      <c r="T48" s="44">
        <v>15675869.56</v>
      </c>
      <c r="U48" s="44">
        <v>618729.78</v>
      </c>
      <c r="V48" s="44">
        <v>1142942</v>
      </c>
      <c r="W48" s="44">
        <v>9225988.81</v>
      </c>
      <c r="X48" s="44">
        <v>280510</v>
      </c>
      <c r="Y48" s="44">
        <v>290826.3</v>
      </c>
      <c r="Z48" s="44">
        <v>17345050.06</v>
      </c>
      <c r="AA48" s="44">
        <v>0</v>
      </c>
      <c r="AB48" s="44">
        <v>0</v>
      </c>
      <c r="AC48" s="44">
        <v>0</v>
      </c>
      <c r="AD48" s="44">
        <v>8914911.87</v>
      </c>
      <c r="AE48" s="44">
        <v>19656273.4</v>
      </c>
      <c r="AF48" s="44">
        <v>-1682850.2</v>
      </c>
      <c r="AG48" s="44">
        <v>-1787955.65</v>
      </c>
      <c r="AH48" s="44">
        <v>2920942.96</v>
      </c>
      <c r="AI48" s="44">
        <v>7917190.76</v>
      </c>
      <c r="AJ48" s="44">
        <v>1492668.49</v>
      </c>
      <c r="AK48" s="44">
        <v>4431978.08</v>
      </c>
      <c r="AL48" s="44">
        <v>6184150.62</v>
      </c>
      <c r="AM48" s="44">
        <v>9095060.21</v>
      </c>
      <c r="AN48" s="44">
        <v>0</v>
      </c>
      <c r="AO48" s="44">
        <v>0</v>
      </c>
      <c r="AP48" s="44">
        <v>69619.99</v>
      </c>
      <c r="AQ48" s="44">
        <v>308811.41</v>
      </c>
      <c r="AR48" s="44">
        <v>33098.49</v>
      </c>
      <c r="AS48" s="44">
        <v>93377.91</v>
      </c>
      <c r="AT48" s="44">
        <v>36221.5</v>
      </c>
      <c r="AU48" s="44">
        <v>80008.17</v>
      </c>
      <c r="AV48" s="44">
        <v>0</v>
      </c>
      <c r="AW48" s="44">
        <v>60000</v>
      </c>
      <c r="AX48" s="44">
        <v>0</v>
      </c>
      <c r="AY48" s="44">
        <v>74450.33</v>
      </c>
      <c r="AZ48" s="44">
        <v>300</v>
      </c>
      <c r="BA48" s="44">
        <v>975</v>
      </c>
    </row>
    <row r="49" spans="1:53" s="9" customFormat="1" ht="9" customHeight="1">
      <c r="A49" s="20">
        <f t="shared" si="0"/>
        <v>42</v>
      </c>
      <c r="B49" s="43" t="s">
        <v>123</v>
      </c>
      <c r="C49" s="43"/>
      <c r="D49" s="47" t="s">
        <v>124</v>
      </c>
      <c r="E49" s="44">
        <v>10793565.59</v>
      </c>
      <c r="F49" s="44">
        <v>852305</v>
      </c>
      <c r="G49" s="44">
        <v>9941260.59</v>
      </c>
      <c r="H49" s="44">
        <v>1079356.57</v>
      </c>
      <c r="I49" s="44">
        <v>248271.96</v>
      </c>
      <c r="J49" s="44">
        <v>831084.6100000001</v>
      </c>
      <c r="K49" s="44">
        <v>63798600.04</v>
      </c>
      <c r="L49" s="44">
        <v>5.99</v>
      </c>
      <c r="M49" s="44">
        <v>0</v>
      </c>
      <c r="N49" s="44">
        <v>0</v>
      </c>
      <c r="O49" s="44">
        <v>0</v>
      </c>
      <c r="P49" s="44">
        <v>1035160637.37</v>
      </c>
      <c r="Q49" s="44">
        <v>89737151.15</v>
      </c>
      <c r="R49" s="44">
        <v>203012</v>
      </c>
      <c r="S49" s="44">
        <v>0</v>
      </c>
      <c r="T49" s="44">
        <v>28388312.1</v>
      </c>
      <c r="U49" s="44">
        <v>478166</v>
      </c>
      <c r="V49" s="44">
        <v>893215</v>
      </c>
      <c r="W49" s="44">
        <v>21848832.07</v>
      </c>
      <c r="X49" s="44">
        <v>206192</v>
      </c>
      <c r="Y49" s="44">
        <v>0</v>
      </c>
      <c r="Z49" s="44">
        <v>37719421.98</v>
      </c>
      <c r="AA49" s="44">
        <v>0</v>
      </c>
      <c r="AB49" s="44">
        <v>0</v>
      </c>
      <c r="AC49" s="44">
        <v>0</v>
      </c>
      <c r="AD49" s="44">
        <v>21035359.72</v>
      </c>
      <c r="AE49" s="44">
        <v>63798600.04</v>
      </c>
      <c r="AF49" s="44">
        <v>-3512239.27</v>
      </c>
      <c r="AG49" s="44">
        <v>-2908531.71</v>
      </c>
      <c r="AH49" s="44">
        <v>9037159.86</v>
      </c>
      <c r="AI49" s="44">
        <v>23456793.37</v>
      </c>
      <c r="AJ49" s="44">
        <v>3876602.73</v>
      </c>
      <c r="AK49" s="44">
        <v>11305860.99</v>
      </c>
      <c r="AL49" s="44">
        <v>11633836.4</v>
      </c>
      <c r="AM49" s="44">
        <v>31944477.39</v>
      </c>
      <c r="AN49" s="44">
        <v>0</v>
      </c>
      <c r="AO49" s="44">
        <v>0</v>
      </c>
      <c r="AP49" s="44">
        <v>291844.12</v>
      </c>
      <c r="AQ49" s="44">
        <v>852305</v>
      </c>
      <c r="AR49" s="44">
        <v>86580.34</v>
      </c>
      <c r="AS49" s="44">
        <v>248271.96</v>
      </c>
      <c r="AT49" s="44">
        <v>79830.71</v>
      </c>
      <c r="AU49" s="44">
        <v>416149.97</v>
      </c>
      <c r="AV49" s="44">
        <v>0</v>
      </c>
      <c r="AW49" s="44">
        <v>60000</v>
      </c>
      <c r="AX49" s="44">
        <v>125098.07</v>
      </c>
      <c r="AY49" s="44">
        <v>125098.07</v>
      </c>
      <c r="AZ49" s="44">
        <v>335</v>
      </c>
      <c r="BA49" s="44">
        <v>2785</v>
      </c>
    </row>
    <row r="50" spans="1:53" s="9" customFormat="1" ht="9" customHeight="1">
      <c r="A50" s="20">
        <f t="shared" si="0"/>
        <v>43</v>
      </c>
      <c r="B50" s="43" t="s">
        <v>125</v>
      </c>
      <c r="C50" s="43"/>
      <c r="D50" s="47" t="s">
        <v>126</v>
      </c>
      <c r="E50" s="44">
        <v>787441.52</v>
      </c>
      <c r="F50" s="44">
        <v>97599.39</v>
      </c>
      <c r="G50" s="44">
        <v>689842.13</v>
      </c>
      <c r="H50" s="44">
        <v>71585.6</v>
      </c>
      <c r="I50" s="44">
        <v>16405.58</v>
      </c>
      <c r="J50" s="44">
        <v>55180.020000000004</v>
      </c>
      <c r="K50" s="44">
        <v>4379401.55</v>
      </c>
      <c r="L50" s="44">
        <v>6.21</v>
      </c>
      <c r="M50" s="44">
        <v>0</v>
      </c>
      <c r="N50" s="44">
        <v>0</v>
      </c>
      <c r="O50" s="44">
        <v>0</v>
      </c>
      <c r="P50" s="44">
        <v>68589857.39</v>
      </c>
      <c r="Q50" s="44">
        <v>6501879.75</v>
      </c>
      <c r="R50" s="44">
        <v>32330</v>
      </c>
      <c r="S50" s="44">
        <v>0</v>
      </c>
      <c r="T50" s="44">
        <v>1585565.05</v>
      </c>
      <c r="U50" s="44">
        <v>48900</v>
      </c>
      <c r="V50" s="44">
        <v>86660</v>
      </c>
      <c r="W50" s="44">
        <v>1588079.88</v>
      </c>
      <c r="X50" s="44">
        <v>9360</v>
      </c>
      <c r="Y50" s="44">
        <v>0</v>
      </c>
      <c r="Z50" s="44">
        <v>3150984.82</v>
      </c>
      <c r="AA50" s="44">
        <v>0</v>
      </c>
      <c r="AB50" s="44">
        <v>0</v>
      </c>
      <c r="AC50" s="44">
        <v>0</v>
      </c>
      <c r="AD50" s="44">
        <v>2099697.93</v>
      </c>
      <c r="AE50" s="44">
        <v>4379401.55</v>
      </c>
      <c r="AF50" s="44">
        <v>184595.16</v>
      </c>
      <c r="AG50" s="44">
        <v>309044.52</v>
      </c>
      <c r="AH50" s="44">
        <v>643601.8</v>
      </c>
      <c r="AI50" s="44">
        <v>1536361.49</v>
      </c>
      <c r="AJ50" s="44">
        <v>216656.31</v>
      </c>
      <c r="AK50" s="44">
        <v>593483.43</v>
      </c>
      <c r="AL50" s="44">
        <v>1054844.66</v>
      </c>
      <c r="AM50" s="44">
        <v>1940512.11</v>
      </c>
      <c r="AN50" s="44">
        <v>0</v>
      </c>
      <c r="AO50" s="44">
        <v>0</v>
      </c>
      <c r="AP50" s="44">
        <v>16658.35</v>
      </c>
      <c r="AQ50" s="44">
        <v>97599.39</v>
      </c>
      <c r="AR50" s="44">
        <v>5703.94</v>
      </c>
      <c r="AS50" s="44">
        <v>16405.58</v>
      </c>
      <c r="AT50" s="44">
        <v>10679.41</v>
      </c>
      <c r="AU50" s="44">
        <v>30418.81</v>
      </c>
      <c r="AV50" s="44">
        <v>0</v>
      </c>
      <c r="AW50" s="44">
        <v>50000</v>
      </c>
      <c r="AX50" s="44">
        <v>0</v>
      </c>
      <c r="AY50" s="44">
        <v>0</v>
      </c>
      <c r="AZ50" s="44">
        <v>275</v>
      </c>
      <c r="BA50" s="44">
        <v>775</v>
      </c>
    </row>
    <row r="51" spans="1:53" s="9" customFormat="1" ht="9" customHeight="1">
      <c r="A51" s="20">
        <f t="shared" si="0"/>
        <v>44</v>
      </c>
      <c r="B51" s="43" t="s">
        <v>164</v>
      </c>
      <c r="C51" s="43"/>
      <c r="D51" s="47" t="s">
        <v>127</v>
      </c>
      <c r="E51" s="44">
        <v>2144379.92</v>
      </c>
      <c r="F51" s="44">
        <v>347613.84</v>
      </c>
      <c r="G51" s="44">
        <v>1796766.0799999998</v>
      </c>
      <c r="H51" s="44">
        <v>194943.63</v>
      </c>
      <c r="I51" s="44">
        <v>46602.09</v>
      </c>
      <c r="J51" s="44">
        <v>148341.54</v>
      </c>
      <c r="K51" s="44">
        <v>6926878.23</v>
      </c>
      <c r="L51" s="44">
        <v>3.61</v>
      </c>
      <c r="M51" s="44">
        <v>0</v>
      </c>
      <c r="N51" s="44">
        <v>0</v>
      </c>
      <c r="O51" s="44">
        <v>0</v>
      </c>
      <c r="P51" s="44">
        <v>182791070.93</v>
      </c>
      <c r="Q51" s="44">
        <v>22658579.9</v>
      </c>
      <c r="R51" s="44">
        <v>291823.36</v>
      </c>
      <c r="S51" s="44">
        <v>0</v>
      </c>
      <c r="T51" s="44">
        <v>6632302.27</v>
      </c>
      <c r="U51" s="44">
        <v>829512.1</v>
      </c>
      <c r="V51" s="44">
        <v>1386529.82</v>
      </c>
      <c r="W51" s="44">
        <v>6800191.8</v>
      </c>
      <c r="X51" s="44">
        <v>259845.68</v>
      </c>
      <c r="Y51" s="44">
        <v>24718.8</v>
      </c>
      <c r="Z51" s="44">
        <v>6433656.07</v>
      </c>
      <c r="AA51" s="44">
        <v>0</v>
      </c>
      <c r="AB51" s="44">
        <v>0</v>
      </c>
      <c r="AC51" s="44">
        <v>0</v>
      </c>
      <c r="AD51" s="44">
        <v>4739548.89</v>
      </c>
      <c r="AE51" s="44">
        <v>6926878.23</v>
      </c>
      <c r="AF51" s="44">
        <v>1097204.97</v>
      </c>
      <c r="AG51" s="44">
        <v>1414508.67</v>
      </c>
      <c r="AH51" s="44">
        <v>3251841.79</v>
      </c>
      <c r="AI51" s="44">
        <v>6296860.45</v>
      </c>
      <c r="AJ51" s="44">
        <v>106383.56</v>
      </c>
      <c r="AK51" s="44">
        <v>911589.04</v>
      </c>
      <c r="AL51" s="44">
        <v>284118.57</v>
      </c>
      <c r="AM51" s="44">
        <v>-1696079.93</v>
      </c>
      <c r="AN51" s="44">
        <v>0</v>
      </c>
      <c r="AO51" s="44">
        <v>0</v>
      </c>
      <c r="AP51" s="44">
        <v>119624.25</v>
      </c>
      <c r="AQ51" s="44">
        <v>347613.84</v>
      </c>
      <c r="AR51" s="44">
        <v>16578.83</v>
      </c>
      <c r="AS51" s="44">
        <v>46602.09</v>
      </c>
      <c r="AT51" s="44">
        <v>103045.42</v>
      </c>
      <c r="AU51" s="44">
        <v>224511.75</v>
      </c>
      <c r="AV51" s="44">
        <v>0</v>
      </c>
      <c r="AW51" s="44">
        <v>30000</v>
      </c>
      <c r="AX51" s="44">
        <v>0</v>
      </c>
      <c r="AY51" s="44">
        <v>46500</v>
      </c>
      <c r="AZ51" s="44">
        <v>0</v>
      </c>
      <c r="BA51" s="44">
        <v>0</v>
      </c>
    </row>
    <row r="52" spans="1:53" s="9" customFormat="1" ht="9" customHeight="1">
      <c r="A52" s="20">
        <f t="shared" si="0"/>
        <v>45</v>
      </c>
      <c r="B52" s="43" t="s">
        <v>165</v>
      </c>
      <c r="C52" s="43"/>
      <c r="D52" s="47" t="s">
        <v>128</v>
      </c>
      <c r="E52" s="44">
        <v>98163</v>
      </c>
      <c r="F52" s="44">
        <v>19753</v>
      </c>
      <c r="G52" s="44">
        <v>78410</v>
      </c>
      <c r="H52" s="44">
        <v>9816.3</v>
      </c>
      <c r="I52" s="44">
        <v>2360.26</v>
      </c>
      <c r="J52" s="44">
        <v>7456.039999999999</v>
      </c>
      <c r="K52" s="44">
        <v>283366.97</v>
      </c>
      <c r="L52" s="44">
        <v>2.94</v>
      </c>
      <c r="M52" s="44">
        <v>0</v>
      </c>
      <c r="N52" s="44">
        <v>0</v>
      </c>
      <c r="O52" s="44">
        <v>0</v>
      </c>
      <c r="P52" s="44">
        <v>9179490.46</v>
      </c>
      <c r="Q52" s="44">
        <v>1197499.01</v>
      </c>
      <c r="R52" s="44">
        <v>11000</v>
      </c>
      <c r="S52" s="44">
        <v>0</v>
      </c>
      <c r="T52" s="44">
        <v>342490.98</v>
      </c>
      <c r="U52" s="44">
        <v>39000</v>
      </c>
      <c r="V52" s="44">
        <v>42000</v>
      </c>
      <c r="W52" s="44">
        <v>429213.07</v>
      </c>
      <c r="X52" s="44">
        <v>4500</v>
      </c>
      <c r="Y52" s="44">
        <v>0</v>
      </c>
      <c r="Z52" s="44">
        <v>329294.96</v>
      </c>
      <c r="AA52" s="44">
        <v>0</v>
      </c>
      <c r="AB52" s="44">
        <v>0</v>
      </c>
      <c r="AC52" s="44">
        <v>0</v>
      </c>
      <c r="AD52" s="44">
        <v>73970.67</v>
      </c>
      <c r="AE52" s="44">
        <v>283366.97</v>
      </c>
      <c r="AF52" s="44">
        <v>-1790</v>
      </c>
      <c r="AG52" s="44">
        <v>23090.3</v>
      </c>
      <c r="AH52" s="44">
        <v>39000.65</v>
      </c>
      <c r="AI52" s="44">
        <v>80828.61</v>
      </c>
      <c r="AJ52" s="44">
        <v>36760.02</v>
      </c>
      <c r="AK52" s="44">
        <v>98434.14</v>
      </c>
      <c r="AL52" s="44">
        <v>0</v>
      </c>
      <c r="AM52" s="44">
        <v>81013.92</v>
      </c>
      <c r="AN52" s="44">
        <v>0</v>
      </c>
      <c r="AO52" s="44">
        <v>0</v>
      </c>
      <c r="AP52" s="44">
        <v>3751.48</v>
      </c>
      <c r="AQ52" s="44">
        <v>19753</v>
      </c>
      <c r="AR52" s="44">
        <v>849.49</v>
      </c>
      <c r="AS52" s="44">
        <v>2360.26</v>
      </c>
      <c r="AT52" s="44">
        <v>2391.99</v>
      </c>
      <c r="AU52" s="44">
        <v>6374.66</v>
      </c>
      <c r="AV52" s="44">
        <v>0</v>
      </c>
      <c r="AW52" s="44">
        <v>9200</v>
      </c>
      <c r="AX52" s="44">
        <v>0</v>
      </c>
      <c r="AY52" s="44">
        <v>78.08</v>
      </c>
      <c r="AZ52" s="44">
        <v>510</v>
      </c>
      <c r="BA52" s="44">
        <v>1740</v>
      </c>
    </row>
    <row r="53" spans="1:53" s="9" customFormat="1" ht="9" customHeight="1">
      <c r="A53" s="20">
        <f t="shared" si="0"/>
        <v>46</v>
      </c>
      <c r="B53" s="43" t="s">
        <v>129</v>
      </c>
      <c r="C53" s="43"/>
      <c r="D53" s="47" t="s">
        <v>130</v>
      </c>
      <c r="E53" s="44">
        <v>13283599.8</v>
      </c>
      <c r="F53" s="44">
        <v>888317.32</v>
      </c>
      <c r="G53" s="44">
        <v>12395282.48</v>
      </c>
      <c r="H53" s="44">
        <v>1328359.98</v>
      </c>
      <c r="I53" s="44">
        <v>312209.67</v>
      </c>
      <c r="J53" s="44">
        <v>1016150.31</v>
      </c>
      <c r="K53" s="44">
        <v>73941623.88</v>
      </c>
      <c r="L53" s="44">
        <v>5.65</v>
      </c>
      <c r="M53" s="44">
        <v>0</v>
      </c>
      <c r="N53" s="44">
        <v>0</v>
      </c>
      <c r="O53" s="44">
        <v>0</v>
      </c>
      <c r="P53" s="44">
        <v>1261160680.99</v>
      </c>
      <c r="Q53" s="44">
        <v>130407274.57</v>
      </c>
      <c r="R53" s="44">
        <v>408792</v>
      </c>
      <c r="S53" s="44">
        <v>0</v>
      </c>
      <c r="T53" s="44">
        <v>1730681.23</v>
      </c>
      <c r="U53" s="44">
        <v>43261519.71</v>
      </c>
      <c r="V53" s="44">
        <v>2163747.7</v>
      </c>
      <c r="W53" s="44">
        <v>38391656.13</v>
      </c>
      <c r="X53" s="44">
        <v>378968</v>
      </c>
      <c r="Y53" s="44">
        <v>310370.27</v>
      </c>
      <c r="Z53" s="44">
        <v>43761539.53</v>
      </c>
      <c r="AA53" s="44">
        <v>0</v>
      </c>
      <c r="AB53" s="44">
        <v>0</v>
      </c>
      <c r="AC53" s="44">
        <v>0</v>
      </c>
      <c r="AD53" s="44">
        <v>67797367.23</v>
      </c>
      <c r="AE53" s="44">
        <v>73941623.88</v>
      </c>
      <c r="AF53" s="44">
        <v>21515042.82</v>
      </c>
      <c r="AG53" s="44">
        <v>55491384.28</v>
      </c>
      <c r="AH53" s="44">
        <v>21390050.11</v>
      </c>
      <c r="AI53" s="44">
        <v>37201488.36</v>
      </c>
      <c r="AJ53" s="44">
        <v>0</v>
      </c>
      <c r="AK53" s="44">
        <v>0</v>
      </c>
      <c r="AL53" s="44">
        <v>24892274.3</v>
      </c>
      <c r="AM53" s="44">
        <v>-18751248.76</v>
      </c>
      <c r="AN53" s="44">
        <v>0</v>
      </c>
      <c r="AO53" s="44">
        <v>0</v>
      </c>
      <c r="AP53" s="44">
        <v>274855.67</v>
      </c>
      <c r="AQ53" s="44">
        <v>888317.32</v>
      </c>
      <c r="AR53" s="44">
        <v>108495.37</v>
      </c>
      <c r="AS53" s="44">
        <v>312209.67</v>
      </c>
      <c r="AT53" s="44">
        <v>166360.3</v>
      </c>
      <c r="AU53" s="44">
        <v>484107.65</v>
      </c>
      <c r="AV53" s="44">
        <v>0</v>
      </c>
      <c r="AW53" s="44">
        <v>92000</v>
      </c>
      <c r="AX53" s="44">
        <v>0</v>
      </c>
      <c r="AY53" s="44">
        <v>0</v>
      </c>
      <c r="AZ53" s="44">
        <v>0</v>
      </c>
      <c r="BA53" s="44">
        <v>0</v>
      </c>
    </row>
    <row r="54" spans="1:53" s="9" customFormat="1" ht="9" customHeight="1">
      <c r="A54" s="20">
        <f t="shared" si="0"/>
        <v>47</v>
      </c>
      <c r="B54" s="43" t="s">
        <v>131</v>
      </c>
      <c r="C54" s="43"/>
      <c r="D54" s="47" t="s">
        <v>132</v>
      </c>
      <c r="E54" s="44">
        <v>61743162.96</v>
      </c>
      <c r="F54" s="44">
        <v>5182473.3</v>
      </c>
      <c r="G54" s="44">
        <v>56560689.660000004</v>
      </c>
      <c r="H54" s="44">
        <v>5613014.81</v>
      </c>
      <c r="I54" s="44">
        <v>1308317.84</v>
      </c>
      <c r="J54" s="44">
        <v>4304696.97</v>
      </c>
      <c r="K54" s="44">
        <v>387669465.79</v>
      </c>
      <c r="L54" s="44">
        <v>7.03</v>
      </c>
      <c r="M54" s="44">
        <v>0</v>
      </c>
      <c r="N54" s="44">
        <v>0</v>
      </c>
      <c r="O54" s="44">
        <v>0</v>
      </c>
      <c r="P54" s="44">
        <v>5305870120.45</v>
      </c>
      <c r="Q54" s="44">
        <v>630647953.69</v>
      </c>
      <c r="R54" s="44">
        <v>5026768</v>
      </c>
      <c r="S54" s="44">
        <v>628751.18</v>
      </c>
      <c r="T54" s="44">
        <v>172856393.42</v>
      </c>
      <c r="U54" s="44">
        <v>13992509.63</v>
      </c>
      <c r="V54" s="44">
        <v>24764692.74</v>
      </c>
      <c r="W54" s="44">
        <v>131359154.23</v>
      </c>
      <c r="X54" s="44">
        <v>3863798.46</v>
      </c>
      <c r="Y54" s="44">
        <v>2339579.19</v>
      </c>
      <c r="Z54" s="44">
        <v>275816306.84</v>
      </c>
      <c r="AA54" s="44">
        <v>0</v>
      </c>
      <c r="AB54" s="44">
        <v>0</v>
      </c>
      <c r="AC54" s="44">
        <v>0</v>
      </c>
      <c r="AD54" s="44">
        <v>160112157.27</v>
      </c>
      <c r="AE54" s="44">
        <v>387669465.79</v>
      </c>
      <c r="AF54" s="44">
        <v>33669345.98</v>
      </c>
      <c r="AG54" s="44">
        <v>87962927.51</v>
      </c>
      <c r="AH54" s="44">
        <v>41399684.51</v>
      </c>
      <c r="AI54" s="44">
        <v>126246426.67</v>
      </c>
      <c r="AJ54" s="44">
        <v>789813.7</v>
      </c>
      <c r="AK54" s="44">
        <v>2464974.55</v>
      </c>
      <c r="AL54" s="44">
        <v>84253313.08</v>
      </c>
      <c r="AM54" s="44">
        <v>170995137.06</v>
      </c>
      <c r="AN54" s="44">
        <v>0</v>
      </c>
      <c r="AO54" s="44">
        <v>0</v>
      </c>
      <c r="AP54" s="44">
        <v>1255482.57</v>
      </c>
      <c r="AQ54" s="44">
        <v>5182473.3</v>
      </c>
      <c r="AR54" s="44">
        <v>466793.17</v>
      </c>
      <c r="AS54" s="44">
        <v>1308317.84</v>
      </c>
      <c r="AT54" s="44">
        <v>788689.4</v>
      </c>
      <c r="AU54" s="44">
        <v>2455239.07</v>
      </c>
      <c r="AV54" s="44">
        <v>0</v>
      </c>
      <c r="AW54" s="44">
        <v>84000</v>
      </c>
      <c r="AX54" s="44">
        <v>0</v>
      </c>
      <c r="AY54" s="44">
        <v>1334916.39</v>
      </c>
      <c r="AZ54" s="44">
        <v>0</v>
      </c>
      <c r="BA54" s="44">
        <v>0</v>
      </c>
    </row>
    <row r="55" spans="1:53" s="9" customFormat="1" ht="9" customHeight="1">
      <c r="A55" s="20">
        <f t="shared" si="0"/>
        <v>48</v>
      </c>
      <c r="B55" s="43" t="s">
        <v>133</v>
      </c>
      <c r="C55" s="43"/>
      <c r="D55" s="47" t="s">
        <v>134</v>
      </c>
      <c r="E55" s="44">
        <v>18617135.22</v>
      </c>
      <c r="F55" s="44">
        <v>1712720.64</v>
      </c>
      <c r="G55" s="44">
        <v>16904414.58</v>
      </c>
      <c r="H55" s="44">
        <v>1692466.85</v>
      </c>
      <c r="I55" s="44">
        <v>432751.35</v>
      </c>
      <c r="J55" s="44">
        <v>1259715.5</v>
      </c>
      <c r="K55" s="44">
        <v>144309322.66</v>
      </c>
      <c r="L55" s="44">
        <v>8.73</v>
      </c>
      <c r="M55" s="44">
        <v>0</v>
      </c>
      <c r="N55" s="44">
        <v>0</v>
      </c>
      <c r="O55" s="44">
        <v>0</v>
      </c>
      <c r="P55" s="44">
        <v>1492566628.27</v>
      </c>
      <c r="Q55" s="44">
        <v>331920687.44</v>
      </c>
      <c r="R55" s="44">
        <v>2011695.68</v>
      </c>
      <c r="S55" s="44">
        <v>1724620.37</v>
      </c>
      <c r="T55" s="44">
        <v>171148283.79</v>
      </c>
      <c r="U55" s="44">
        <v>6122416.36</v>
      </c>
      <c r="V55" s="44">
        <v>12369816.29</v>
      </c>
      <c r="W55" s="44">
        <v>56256185.48</v>
      </c>
      <c r="X55" s="44">
        <v>2181428.58</v>
      </c>
      <c r="Y55" s="44">
        <v>15339161.72</v>
      </c>
      <c r="Z55" s="44">
        <v>64767079.17</v>
      </c>
      <c r="AA55" s="44">
        <v>0</v>
      </c>
      <c r="AB55" s="44">
        <v>0</v>
      </c>
      <c r="AC55" s="44">
        <v>0</v>
      </c>
      <c r="AD55" s="44">
        <v>58373900.37</v>
      </c>
      <c r="AE55" s="44">
        <v>144309322.66</v>
      </c>
      <c r="AF55" s="44">
        <v>16221565.8</v>
      </c>
      <c r="AG55" s="44">
        <v>37162077.04</v>
      </c>
      <c r="AH55" s="44">
        <v>17399959.02</v>
      </c>
      <c r="AI55" s="44">
        <v>34850291.06</v>
      </c>
      <c r="AJ55" s="44">
        <v>6149884.92</v>
      </c>
      <c r="AK55" s="44">
        <v>17737747.95</v>
      </c>
      <c r="AL55" s="44">
        <v>18602490.63</v>
      </c>
      <c r="AM55" s="44">
        <v>54559206.61</v>
      </c>
      <c r="AN55" s="44">
        <v>0</v>
      </c>
      <c r="AO55" s="44">
        <v>0</v>
      </c>
      <c r="AP55" s="44">
        <v>738518.07</v>
      </c>
      <c r="AQ55" s="44">
        <v>1712720.64</v>
      </c>
      <c r="AR55" s="44">
        <v>167570.91</v>
      </c>
      <c r="AS55" s="44">
        <v>432751.35</v>
      </c>
      <c r="AT55" s="44">
        <v>114030.57</v>
      </c>
      <c r="AU55" s="44">
        <v>679729.64</v>
      </c>
      <c r="AV55" s="44">
        <v>125400</v>
      </c>
      <c r="AW55" s="44">
        <v>250800</v>
      </c>
      <c r="AX55" s="44">
        <v>329411.59</v>
      </c>
      <c r="AY55" s="44">
        <v>343019.65</v>
      </c>
      <c r="AZ55" s="44">
        <v>2105</v>
      </c>
      <c r="BA55" s="44">
        <v>6420</v>
      </c>
    </row>
    <row r="56" spans="1:53" s="9" customFormat="1" ht="9" customHeight="1">
      <c r="A56" s="20">
        <f t="shared" si="0"/>
        <v>49</v>
      </c>
      <c r="B56" s="43" t="s">
        <v>135</v>
      </c>
      <c r="C56" s="43"/>
      <c r="D56" s="47" t="s">
        <v>136</v>
      </c>
      <c r="E56" s="44">
        <v>5875614.52</v>
      </c>
      <c r="F56" s="44">
        <v>451502.06</v>
      </c>
      <c r="G56" s="44">
        <v>5424112.46</v>
      </c>
      <c r="H56" s="44">
        <v>534146.77</v>
      </c>
      <c r="I56" s="44">
        <v>124660.57</v>
      </c>
      <c r="J56" s="44">
        <v>409486.2</v>
      </c>
      <c r="K56" s="44">
        <v>37531241.24</v>
      </c>
      <c r="L56" s="44">
        <v>7.15</v>
      </c>
      <c r="M56" s="44">
        <v>0</v>
      </c>
      <c r="N56" s="44">
        <v>0</v>
      </c>
      <c r="O56" s="44">
        <v>0</v>
      </c>
      <c r="P56" s="44">
        <v>505271821.87</v>
      </c>
      <c r="Q56" s="44">
        <v>57368848.21</v>
      </c>
      <c r="R56" s="44">
        <v>163039</v>
      </c>
      <c r="S56" s="44">
        <v>630268.58</v>
      </c>
      <c r="T56" s="44">
        <v>17637702.82</v>
      </c>
      <c r="U56" s="44">
        <v>1086474.64</v>
      </c>
      <c r="V56" s="44">
        <v>894085</v>
      </c>
      <c r="W56" s="44">
        <v>14007427.96</v>
      </c>
      <c r="X56" s="44">
        <v>121247</v>
      </c>
      <c r="Y56" s="44">
        <v>0</v>
      </c>
      <c r="Z56" s="44">
        <v>22828603.21</v>
      </c>
      <c r="AA56" s="44">
        <v>0</v>
      </c>
      <c r="AB56" s="44">
        <v>0</v>
      </c>
      <c r="AC56" s="44">
        <v>0</v>
      </c>
      <c r="AD56" s="44">
        <v>16064524.57</v>
      </c>
      <c r="AE56" s="44">
        <v>37531241.24</v>
      </c>
      <c r="AF56" s="44">
        <v>1747482.83</v>
      </c>
      <c r="AG56" s="44">
        <v>3122591.74</v>
      </c>
      <c r="AH56" s="44">
        <v>5080840.36</v>
      </c>
      <c r="AI56" s="44">
        <v>12008383.97</v>
      </c>
      <c r="AJ56" s="44">
        <v>14332.88</v>
      </c>
      <c r="AK56" s="44">
        <v>64040.88</v>
      </c>
      <c r="AL56" s="44">
        <v>9221868.5</v>
      </c>
      <c r="AM56" s="44">
        <v>22336224.65</v>
      </c>
      <c r="AN56" s="44">
        <v>0</v>
      </c>
      <c r="AO56" s="44">
        <v>0</v>
      </c>
      <c r="AP56" s="44">
        <v>128802.07</v>
      </c>
      <c r="AQ56" s="44">
        <v>451502.06</v>
      </c>
      <c r="AR56" s="44">
        <v>44505.68</v>
      </c>
      <c r="AS56" s="44">
        <v>124660.57</v>
      </c>
      <c r="AT56" s="44">
        <v>83121.52</v>
      </c>
      <c r="AU56" s="44">
        <v>250476.59</v>
      </c>
      <c r="AV56" s="44">
        <v>0</v>
      </c>
      <c r="AW56" s="44">
        <v>70500</v>
      </c>
      <c r="AX56" s="44">
        <v>1174.87</v>
      </c>
      <c r="AY56" s="44">
        <v>5864.9</v>
      </c>
      <c r="AZ56" s="44">
        <v>0</v>
      </c>
      <c r="BA56" s="44">
        <v>0</v>
      </c>
    </row>
    <row r="57" spans="1:53" s="9" customFormat="1" ht="9" customHeight="1">
      <c r="A57" s="20">
        <f t="shared" si="0"/>
        <v>50</v>
      </c>
      <c r="B57" s="43" t="s">
        <v>174</v>
      </c>
      <c r="C57" s="43"/>
      <c r="D57" s="47" t="s">
        <v>137</v>
      </c>
      <c r="E57" s="44">
        <v>2207.79</v>
      </c>
      <c r="F57" s="44">
        <v>496.34</v>
      </c>
      <c r="G57" s="44">
        <v>1711.45</v>
      </c>
      <c r="H57" s="44">
        <v>200.7</v>
      </c>
      <c r="I57" s="44">
        <v>66.31</v>
      </c>
      <c r="J57" s="44">
        <v>134.39</v>
      </c>
      <c r="K57" s="44">
        <v>11011.35</v>
      </c>
      <c r="L57" s="44">
        <v>5.21</v>
      </c>
      <c r="M57" s="44">
        <v>1021.22</v>
      </c>
      <c r="N57" s="44">
        <v>10.000048961286312</v>
      </c>
      <c r="O57" s="44">
        <v>10</v>
      </c>
      <c r="P57" s="44">
        <v>182448.3</v>
      </c>
      <c r="Q57" s="44">
        <v>28253.25</v>
      </c>
      <c r="R57" s="44">
        <v>2200</v>
      </c>
      <c r="S57" s="44">
        <v>0</v>
      </c>
      <c r="T57" s="44">
        <v>2775.43</v>
      </c>
      <c r="U57" s="44">
        <v>3300</v>
      </c>
      <c r="V57" s="44">
        <v>14000</v>
      </c>
      <c r="W57" s="44">
        <v>2677.82</v>
      </c>
      <c r="X57" s="44">
        <v>3300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2939</v>
      </c>
      <c r="AE57" s="44">
        <v>10212.15</v>
      </c>
      <c r="AF57" s="44">
        <v>730</v>
      </c>
      <c r="AG57" s="44">
        <v>1007.5</v>
      </c>
      <c r="AH57" s="44">
        <v>69.2</v>
      </c>
      <c r="AI57" s="44">
        <v>3117.45</v>
      </c>
      <c r="AJ57" s="44">
        <v>0</v>
      </c>
      <c r="AK57" s="44">
        <v>0</v>
      </c>
      <c r="AL57" s="44">
        <v>2139.8</v>
      </c>
      <c r="AM57" s="44">
        <v>6886.4</v>
      </c>
      <c r="AN57" s="44">
        <v>0</v>
      </c>
      <c r="AO57" s="44">
        <v>0</v>
      </c>
      <c r="AP57" s="44">
        <v>90.97</v>
      </c>
      <c r="AQ57" s="44">
        <v>496.34</v>
      </c>
      <c r="AR57" s="44">
        <v>30.49</v>
      </c>
      <c r="AS57" s="44">
        <v>66.31</v>
      </c>
      <c r="AT57" s="44">
        <v>60.48</v>
      </c>
      <c r="AU57" s="44">
        <v>254.03</v>
      </c>
      <c r="AV57" s="44">
        <v>0</v>
      </c>
      <c r="AW57" s="44">
        <v>0</v>
      </c>
      <c r="AX57" s="44">
        <v>0</v>
      </c>
      <c r="AY57" s="44">
        <v>0</v>
      </c>
      <c r="AZ57" s="44">
        <v>0</v>
      </c>
      <c r="BA57" s="44">
        <v>176</v>
      </c>
    </row>
    <row r="58" spans="1:53" s="9" customFormat="1" ht="9" customHeight="1">
      <c r="A58" s="20">
        <f t="shared" si="0"/>
        <v>51</v>
      </c>
      <c r="B58" s="43" t="s">
        <v>138</v>
      </c>
      <c r="C58" s="43" t="s">
        <v>53</v>
      </c>
      <c r="D58" s="47" t="s">
        <v>139</v>
      </c>
      <c r="E58" s="44">
        <v>366860.19</v>
      </c>
      <c r="F58" s="44">
        <v>84115.93</v>
      </c>
      <c r="G58" s="44">
        <v>282744.26</v>
      </c>
      <c r="H58" s="44">
        <v>36686.01</v>
      </c>
      <c r="I58" s="44">
        <v>9111.64</v>
      </c>
      <c r="J58" s="44">
        <v>27574.370000000003</v>
      </c>
      <c r="K58" s="44">
        <v>-727311.26</v>
      </c>
      <c r="L58" s="44">
        <v>-2.03</v>
      </c>
      <c r="M58" s="44">
        <v>0</v>
      </c>
      <c r="N58" s="44">
        <v>0</v>
      </c>
      <c r="O58" s="44">
        <v>0</v>
      </c>
      <c r="P58" s="44">
        <v>33809749.04</v>
      </c>
      <c r="Q58" s="44">
        <v>5494537.19</v>
      </c>
      <c r="R58" s="44">
        <v>140081</v>
      </c>
      <c r="S58" s="44">
        <v>0</v>
      </c>
      <c r="T58" s="44">
        <v>1327067.81</v>
      </c>
      <c r="U58" s="44">
        <v>334609</v>
      </c>
      <c r="V58" s="44">
        <v>527820</v>
      </c>
      <c r="W58" s="44">
        <v>1190066.84</v>
      </c>
      <c r="X58" s="44">
        <v>65616</v>
      </c>
      <c r="Y58" s="44">
        <v>0</v>
      </c>
      <c r="Z58" s="44">
        <v>1909276.54</v>
      </c>
      <c r="AA58" s="44">
        <v>0</v>
      </c>
      <c r="AB58" s="44">
        <v>0</v>
      </c>
      <c r="AC58" s="44">
        <v>0</v>
      </c>
      <c r="AD58" s="44">
        <v>1856696.99</v>
      </c>
      <c r="AE58" s="44">
        <v>-727311.26</v>
      </c>
      <c r="AF58" s="44">
        <v>296115.72</v>
      </c>
      <c r="AG58" s="44">
        <v>452445.36</v>
      </c>
      <c r="AH58" s="44">
        <v>290127.2</v>
      </c>
      <c r="AI58" s="44">
        <v>815743.42</v>
      </c>
      <c r="AJ58" s="44">
        <v>0</v>
      </c>
      <c r="AK58" s="44">
        <v>0</v>
      </c>
      <c r="AL58" s="44">
        <v>1270454.07</v>
      </c>
      <c r="AM58" s="44">
        <v>-1995500.04</v>
      </c>
      <c r="AN58" s="44">
        <v>0</v>
      </c>
      <c r="AO58" s="44">
        <v>0</v>
      </c>
      <c r="AP58" s="44">
        <v>18547.25</v>
      </c>
      <c r="AQ58" s="44">
        <v>84115.93</v>
      </c>
      <c r="AR58" s="44">
        <v>3087.35</v>
      </c>
      <c r="AS58" s="44">
        <v>9111.64</v>
      </c>
      <c r="AT58" s="44">
        <v>15204.9</v>
      </c>
      <c r="AU58" s="44">
        <v>32880.27</v>
      </c>
      <c r="AV58" s="44">
        <v>0</v>
      </c>
      <c r="AW58" s="44">
        <v>40000</v>
      </c>
      <c r="AX58" s="44">
        <v>0</v>
      </c>
      <c r="AY58" s="44">
        <v>1044.02</v>
      </c>
      <c r="AZ58" s="44">
        <v>255</v>
      </c>
      <c r="BA58" s="44">
        <v>1080</v>
      </c>
    </row>
    <row r="59" spans="1:53" s="9" customFormat="1" ht="9" customHeight="1">
      <c r="A59" s="20">
        <f t="shared" si="0"/>
        <v>52</v>
      </c>
      <c r="B59" s="43" t="s">
        <v>138</v>
      </c>
      <c r="C59" s="43" t="s">
        <v>140</v>
      </c>
      <c r="D59" s="47" t="s">
        <v>141</v>
      </c>
      <c r="E59" s="44">
        <v>880537.67</v>
      </c>
      <c r="F59" s="44">
        <v>127475.28</v>
      </c>
      <c r="G59" s="44">
        <v>753062.39</v>
      </c>
      <c r="H59" s="44">
        <v>88053.76</v>
      </c>
      <c r="I59" s="44">
        <v>22595.03</v>
      </c>
      <c r="J59" s="44">
        <v>65458.729999999996</v>
      </c>
      <c r="K59" s="44">
        <v>-7839898.38</v>
      </c>
      <c r="L59" s="44">
        <v>-9.12</v>
      </c>
      <c r="M59" s="44">
        <v>0</v>
      </c>
      <c r="N59" s="44">
        <v>0</v>
      </c>
      <c r="O59" s="44">
        <v>0</v>
      </c>
      <c r="P59" s="44">
        <v>79912273.99</v>
      </c>
      <c r="Q59" s="44">
        <v>14890182.36</v>
      </c>
      <c r="R59" s="44">
        <v>304956</v>
      </c>
      <c r="S59" s="44">
        <v>0</v>
      </c>
      <c r="T59" s="44">
        <v>4294284.54</v>
      </c>
      <c r="U59" s="44">
        <v>1012370.33</v>
      </c>
      <c r="V59" s="44">
        <v>1366966</v>
      </c>
      <c r="W59" s="44">
        <v>3398869.78</v>
      </c>
      <c r="X59" s="44">
        <v>178230.85</v>
      </c>
      <c r="Y59" s="44">
        <v>17723.98</v>
      </c>
      <c r="Z59" s="44">
        <v>4316780.88</v>
      </c>
      <c r="AA59" s="44">
        <v>0</v>
      </c>
      <c r="AB59" s="44">
        <v>0</v>
      </c>
      <c r="AC59" s="44">
        <v>0</v>
      </c>
      <c r="AD59" s="44">
        <v>5558688.95</v>
      </c>
      <c r="AE59" s="44">
        <v>-7839898.38</v>
      </c>
      <c r="AF59" s="44">
        <v>1385736.76</v>
      </c>
      <c r="AG59" s="44">
        <v>2906196.21</v>
      </c>
      <c r="AH59" s="44">
        <v>636508.97</v>
      </c>
      <c r="AI59" s="44">
        <v>1467446.09</v>
      </c>
      <c r="AJ59" s="44">
        <v>0</v>
      </c>
      <c r="AK59" s="44">
        <v>0</v>
      </c>
      <c r="AL59" s="44">
        <v>3536443.22</v>
      </c>
      <c r="AM59" s="44">
        <v>-12213540.68</v>
      </c>
      <c r="AN59" s="44">
        <v>0</v>
      </c>
      <c r="AO59" s="44">
        <v>0</v>
      </c>
      <c r="AP59" s="44">
        <v>42328.23</v>
      </c>
      <c r="AQ59" s="44">
        <v>127475.28</v>
      </c>
      <c r="AR59" s="44">
        <v>7590.02</v>
      </c>
      <c r="AS59" s="44">
        <v>22595.03</v>
      </c>
      <c r="AT59" s="44">
        <v>34383.21</v>
      </c>
      <c r="AU59" s="44">
        <v>63344.06</v>
      </c>
      <c r="AV59" s="44">
        <v>0</v>
      </c>
      <c r="AW59" s="44">
        <v>40000</v>
      </c>
      <c r="AX59" s="44">
        <v>0</v>
      </c>
      <c r="AY59" s="44">
        <v>386.19</v>
      </c>
      <c r="AZ59" s="44">
        <v>355</v>
      </c>
      <c r="BA59" s="44">
        <v>1150</v>
      </c>
    </row>
    <row r="60" spans="1:53" s="9" customFormat="1" ht="9" customHeight="1">
      <c r="A60" s="20">
        <f t="shared" si="0"/>
        <v>53</v>
      </c>
      <c r="B60" s="43" t="s">
        <v>138</v>
      </c>
      <c r="C60" s="43" t="s">
        <v>142</v>
      </c>
      <c r="D60" s="47" t="s">
        <v>143</v>
      </c>
      <c r="E60" s="44">
        <v>183547.62</v>
      </c>
      <c r="F60" s="44">
        <v>67810.83</v>
      </c>
      <c r="G60" s="44">
        <v>115736.79</v>
      </c>
      <c r="H60" s="44">
        <v>18354.77</v>
      </c>
      <c r="I60" s="44">
        <v>4663.48</v>
      </c>
      <c r="J60" s="44">
        <v>13691.29</v>
      </c>
      <c r="K60" s="44">
        <v>1150736.55</v>
      </c>
      <c r="L60" s="44">
        <v>6.4</v>
      </c>
      <c r="M60" s="44">
        <v>0</v>
      </c>
      <c r="N60" s="44">
        <v>0</v>
      </c>
      <c r="O60" s="44">
        <v>0</v>
      </c>
      <c r="P60" s="44">
        <v>16744197.76</v>
      </c>
      <c r="Q60" s="44">
        <v>2887928.33</v>
      </c>
      <c r="R60" s="44">
        <v>48623</v>
      </c>
      <c r="S60" s="44">
        <v>0</v>
      </c>
      <c r="T60" s="44">
        <v>842512.48</v>
      </c>
      <c r="U60" s="44">
        <v>176639</v>
      </c>
      <c r="V60" s="44">
        <v>288508</v>
      </c>
      <c r="W60" s="44">
        <v>773585.68</v>
      </c>
      <c r="X60" s="44">
        <v>33258</v>
      </c>
      <c r="Y60" s="44">
        <v>20603.05</v>
      </c>
      <c r="Z60" s="44">
        <v>704199.12</v>
      </c>
      <c r="AA60" s="44">
        <v>0</v>
      </c>
      <c r="AB60" s="44">
        <v>0</v>
      </c>
      <c r="AC60" s="44">
        <v>0</v>
      </c>
      <c r="AD60" s="44">
        <v>393842.38</v>
      </c>
      <c r="AE60" s="44">
        <v>1150736.55</v>
      </c>
      <c r="AF60" s="44">
        <v>860.2</v>
      </c>
      <c r="AG60" s="44">
        <v>36855.5</v>
      </c>
      <c r="AH60" s="44">
        <v>188064.57</v>
      </c>
      <c r="AI60" s="44">
        <v>549016.29</v>
      </c>
      <c r="AJ60" s="44">
        <v>0</v>
      </c>
      <c r="AK60" s="44">
        <v>0</v>
      </c>
      <c r="AL60" s="44">
        <v>204917.61</v>
      </c>
      <c r="AM60" s="44">
        <v>564864.76</v>
      </c>
      <c r="AN60" s="44">
        <v>0</v>
      </c>
      <c r="AO60" s="44">
        <v>0</v>
      </c>
      <c r="AP60" s="44">
        <v>9188.15</v>
      </c>
      <c r="AQ60" s="44">
        <v>67810.83</v>
      </c>
      <c r="AR60" s="44">
        <v>1687.48</v>
      </c>
      <c r="AS60" s="44">
        <v>4663.48</v>
      </c>
      <c r="AT60" s="44">
        <v>7295.67</v>
      </c>
      <c r="AU60" s="44">
        <v>22177</v>
      </c>
      <c r="AV60" s="44">
        <v>0</v>
      </c>
      <c r="AW60" s="44">
        <v>40000</v>
      </c>
      <c r="AX60" s="44">
        <v>0</v>
      </c>
      <c r="AY60" s="44">
        <v>165.35</v>
      </c>
      <c r="AZ60" s="44">
        <v>205</v>
      </c>
      <c r="BA60" s="44">
        <v>805</v>
      </c>
    </row>
    <row r="61" spans="1:53" s="9" customFormat="1" ht="9" customHeight="1">
      <c r="A61" s="20">
        <f t="shared" si="0"/>
        <v>54</v>
      </c>
      <c r="B61" s="43" t="s">
        <v>144</v>
      </c>
      <c r="C61" s="43"/>
      <c r="D61" s="47" t="s">
        <v>145</v>
      </c>
      <c r="E61" s="44">
        <v>4164649.06</v>
      </c>
      <c r="F61" s="44">
        <v>592492.46</v>
      </c>
      <c r="G61" s="44">
        <v>3572156.6</v>
      </c>
      <c r="H61" s="44">
        <v>378604.45</v>
      </c>
      <c r="I61" s="44">
        <v>92486.55</v>
      </c>
      <c r="J61" s="44">
        <v>286117.9</v>
      </c>
      <c r="K61" s="44">
        <v>24465051.86</v>
      </c>
      <c r="L61" s="44">
        <v>6.61</v>
      </c>
      <c r="M61" s="44">
        <v>0</v>
      </c>
      <c r="N61" s="44">
        <v>0</v>
      </c>
      <c r="O61" s="44">
        <v>0</v>
      </c>
      <c r="P61" s="44">
        <v>346981930.7</v>
      </c>
      <c r="Q61" s="44">
        <v>58464466.92</v>
      </c>
      <c r="R61" s="44">
        <v>491952</v>
      </c>
      <c r="S61" s="44">
        <v>0</v>
      </c>
      <c r="T61" s="44">
        <v>21824150.17</v>
      </c>
      <c r="U61" s="44">
        <v>1376749.12</v>
      </c>
      <c r="V61" s="44">
        <v>2355212</v>
      </c>
      <c r="W61" s="44">
        <v>12907474.76</v>
      </c>
      <c r="X61" s="44">
        <v>300579</v>
      </c>
      <c r="Y61" s="44">
        <v>415654.14</v>
      </c>
      <c r="Z61" s="44">
        <v>18792695.73</v>
      </c>
      <c r="AA61" s="44">
        <v>0</v>
      </c>
      <c r="AB61" s="44">
        <v>0</v>
      </c>
      <c r="AC61" s="44">
        <v>0</v>
      </c>
      <c r="AD61" s="44">
        <v>11907768.45</v>
      </c>
      <c r="AE61" s="44">
        <v>24465051.86</v>
      </c>
      <c r="AF61" s="44">
        <v>3058568.59</v>
      </c>
      <c r="AG61" s="44">
        <v>7081813.81</v>
      </c>
      <c r="AH61" s="44">
        <v>4040577.28</v>
      </c>
      <c r="AI61" s="44">
        <v>10024057.65</v>
      </c>
      <c r="AJ61" s="44">
        <v>868087.66</v>
      </c>
      <c r="AK61" s="44">
        <v>2697672.21</v>
      </c>
      <c r="AL61" s="44">
        <v>3940534.92</v>
      </c>
      <c r="AM61" s="44">
        <v>4661508.19</v>
      </c>
      <c r="AN61" s="44">
        <v>0</v>
      </c>
      <c r="AO61" s="44">
        <v>0</v>
      </c>
      <c r="AP61" s="44">
        <v>235772.89</v>
      </c>
      <c r="AQ61" s="44">
        <v>592492.46</v>
      </c>
      <c r="AR61" s="44">
        <v>33958.89</v>
      </c>
      <c r="AS61" s="44">
        <v>92486.55</v>
      </c>
      <c r="AT61" s="44">
        <v>198804</v>
      </c>
      <c r="AU61" s="44">
        <v>477203.17</v>
      </c>
      <c r="AV61" s="44">
        <v>0</v>
      </c>
      <c r="AW61" s="44">
        <v>10000</v>
      </c>
      <c r="AX61" s="44">
        <v>0</v>
      </c>
      <c r="AY61" s="44">
        <v>3557.06</v>
      </c>
      <c r="AZ61" s="44">
        <v>3010</v>
      </c>
      <c r="BA61" s="44">
        <v>9245.68</v>
      </c>
    </row>
    <row r="62" spans="1:53" s="9" customFormat="1" ht="9" customHeight="1">
      <c r="A62" s="20">
        <f t="shared" si="0"/>
        <v>55</v>
      </c>
      <c r="B62" s="43" t="s">
        <v>146</v>
      </c>
      <c r="C62" s="43"/>
      <c r="D62" s="47" t="s">
        <v>147</v>
      </c>
      <c r="E62" s="44">
        <v>45757262.06</v>
      </c>
      <c r="F62" s="44">
        <v>6386443.91</v>
      </c>
      <c r="G62" s="44">
        <v>39370818.150000006</v>
      </c>
      <c r="H62" s="44">
        <v>4442452.64</v>
      </c>
      <c r="I62" s="44">
        <v>1038486.69</v>
      </c>
      <c r="J62" s="44">
        <v>3403965.9499999997</v>
      </c>
      <c r="K62" s="44">
        <v>235411225.14</v>
      </c>
      <c r="L62" s="44">
        <v>5.39</v>
      </c>
      <c r="M62" s="44">
        <v>0</v>
      </c>
      <c r="N62" s="44">
        <v>0</v>
      </c>
      <c r="O62" s="44">
        <v>0</v>
      </c>
      <c r="P62" s="44">
        <v>4207448328.44</v>
      </c>
      <c r="Q62" s="44">
        <v>472785126.72</v>
      </c>
      <c r="R62" s="44">
        <v>2451791.44</v>
      </c>
      <c r="S62" s="44">
        <v>27985.74</v>
      </c>
      <c r="T62" s="44">
        <v>135483624.02</v>
      </c>
      <c r="U62" s="44">
        <v>6165719.5</v>
      </c>
      <c r="V62" s="44">
        <v>10835119.86</v>
      </c>
      <c r="W62" s="44">
        <v>131991919.7</v>
      </c>
      <c r="X62" s="44">
        <v>1798309.3</v>
      </c>
      <c r="Y62" s="44">
        <v>88509.72</v>
      </c>
      <c r="Z62" s="44">
        <v>183942147.44</v>
      </c>
      <c r="AA62" s="44">
        <v>0</v>
      </c>
      <c r="AB62" s="44">
        <v>0</v>
      </c>
      <c r="AC62" s="44">
        <v>0</v>
      </c>
      <c r="AD62" s="44">
        <v>143432234.83</v>
      </c>
      <c r="AE62" s="44">
        <v>235411225.14</v>
      </c>
      <c r="AF62" s="44">
        <v>37577387.37</v>
      </c>
      <c r="AG62" s="44">
        <v>51503787.41</v>
      </c>
      <c r="AH62" s="44">
        <v>34501756.09</v>
      </c>
      <c r="AI62" s="44">
        <v>98537934.48</v>
      </c>
      <c r="AJ62" s="44">
        <v>19563054.23</v>
      </c>
      <c r="AK62" s="44">
        <v>57238233.95</v>
      </c>
      <c r="AL62" s="44">
        <v>51790037.14</v>
      </c>
      <c r="AM62" s="44">
        <v>28131269.3</v>
      </c>
      <c r="AN62" s="44">
        <v>0</v>
      </c>
      <c r="AO62" s="44">
        <v>0</v>
      </c>
      <c r="AP62" s="44">
        <v>2080527.02</v>
      </c>
      <c r="AQ62" s="44">
        <v>6386443.91</v>
      </c>
      <c r="AR62" s="44">
        <v>365824.27</v>
      </c>
      <c r="AS62" s="44">
        <v>1038486.69</v>
      </c>
      <c r="AT62" s="44">
        <v>1686513.1</v>
      </c>
      <c r="AU62" s="44">
        <v>5284381.92</v>
      </c>
      <c r="AV62" s="44">
        <v>0</v>
      </c>
      <c r="AW62" s="44">
        <v>40000</v>
      </c>
      <c r="AX62" s="44">
        <v>27936.65</v>
      </c>
      <c r="AY62" s="44">
        <v>22923.3</v>
      </c>
      <c r="AZ62" s="44">
        <v>253</v>
      </c>
      <c r="BA62" s="44">
        <v>652</v>
      </c>
    </row>
    <row r="63" spans="1:53" s="9" customFormat="1" ht="9" customHeight="1">
      <c r="A63" s="20">
        <f t="shared" si="0"/>
        <v>56</v>
      </c>
      <c r="B63" s="43" t="s">
        <v>175</v>
      </c>
      <c r="C63" s="43"/>
      <c r="D63" s="47" t="s">
        <v>148</v>
      </c>
      <c r="E63" s="44">
        <v>57587.35</v>
      </c>
      <c r="F63" s="44">
        <v>7110.18</v>
      </c>
      <c r="G63" s="44">
        <v>50477.17</v>
      </c>
      <c r="H63" s="44">
        <v>5758.75</v>
      </c>
      <c r="I63" s="44">
        <v>1713.16</v>
      </c>
      <c r="J63" s="44">
        <v>4045.59</v>
      </c>
      <c r="K63" s="44">
        <v>48870.3</v>
      </c>
      <c r="L63" s="44">
        <v>0.86</v>
      </c>
      <c r="M63" s="44">
        <v>4887.03</v>
      </c>
      <c r="N63" s="44">
        <v>10</v>
      </c>
      <c r="O63" s="44">
        <v>0.09</v>
      </c>
      <c r="P63" s="44">
        <v>5405161.64</v>
      </c>
      <c r="Q63" s="44">
        <v>527908.03</v>
      </c>
      <c r="R63" s="44">
        <v>7000</v>
      </c>
      <c r="S63" s="44">
        <v>0</v>
      </c>
      <c r="T63" s="44">
        <v>292973.32</v>
      </c>
      <c r="U63" s="44">
        <v>10750</v>
      </c>
      <c r="V63" s="44">
        <v>30000</v>
      </c>
      <c r="W63" s="44">
        <v>182434.71</v>
      </c>
      <c r="X63" s="44">
        <v>4750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149747.32</v>
      </c>
      <c r="AE63" s="44">
        <v>48870.3</v>
      </c>
      <c r="AF63" s="44">
        <v>135864.11</v>
      </c>
      <c r="AG63" s="44">
        <v>141141.11</v>
      </c>
      <c r="AH63" s="44">
        <v>44091.17</v>
      </c>
      <c r="AI63" s="44">
        <v>114385.23</v>
      </c>
      <c r="AJ63" s="44">
        <v>0</v>
      </c>
      <c r="AK63" s="44">
        <v>0</v>
      </c>
      <c r="AL63" s="44">
        <v>-30207.96</v>
      </c>
      <c r="AM63" s="44">
        <v>-206656.04</v>
      </c>
      <c r="AN63" s="44">
        <v>0</v>
      </c>
      <c r="AO63" s="44">
        <v>0</v>
      </c>
      <c r="AP63" s="44">
        <v>2677.22</v>
      </c>
      <c r="AQ63" s="44">
        <v>7110.18</v>
      </c>
      <c r="AR63" s="44">
        <v>809.76</v>
      </c>
      <c r="AS63" s="44">
        <v>1713.16</v>
      </c>
      <c r="AT63" s="44">
        <v>1711.22</v>
      </c>
      <c r="AU63" s="44">
        <v>3855.55</v>
      </c>
      <c r="AV63" s="44">
        <v>0</v>
      </c>
      <c r="AW63" s="44">
        <v>0</v>
      </c>
      <c r="AX63" s="44">
        <v>18.24</v>
      </c>
      <c r="AY63" s="44">
        <v>943.47</v>
      </c>
      <c r="AZ63" s="44">
        <v>138</v>
      </c>
      <c r="BA63" s="44">
        <v>598</v>
      </c>
    </row>
    <row r="64" spans="1:53" s="9" customFormat="1" ht="9" customHeight="1">
      <c r="A64" s="20">
        <f t="shared" si="0"/>
        <v>57</v>
      </c>
      <c r="B64" s="43" t="s">
        <v>149</v>
      </c>
      <c r="C64" s="43"/>
      <c r="D64" s="47" t="s">
        <v>150</v>
      </c>
      <c r="E64" s="44">
        <v>469298.72</v>
      </c>
      <c r="F64" s="44">
        <v>168995.54</v>
      </c>
      <c r="G64" s="44">
        <v>300303.17999999993</v>
      </c>
      <c r="H64" s="44">
        <v>46929.87</v>
      </c>
      <c r="I64" s="44">
        <v>11384.49</v>
      </c>
      <c r="J64" s="44">
        <v>35545.380000000005</v>
      </c>
      <c r="K64" s="44">
        <v>2480824.33</v>
      </c>
      <c r="L64" s="44">
        <v>5.4</v>
      </c>
      <c r="M64" s="44">
        <v>0</v>
      </c>
      <c r="N64" s="44">
        <v>0</v>
      </c>
      <c r="O64" s="44">
        <v>0</v>
      </c>
      <c r="P64" s="44">
        <v>43301788.51</v>
      </c>
      <c r="Q64" s="44">
        <v>6864175.54</v>
      </c>
      <c r="R64" s="44">
        <v>43365</v>
      </c>
      <c r="S64" s="44">
        <v>83045.15</v>
      </c>
      <c r="T64" s="44">
        <v>2279481.11</v>
      </c>
      <c r="U64" s="44">
        <v>197889</v>
      </c>
      <c r="V64" s="44">
        <v>304220</v>
      </c>
      <c r="W64" s="44">
        <v>1471365.52</v>
      </c>
      <c r="X64" s="44">
        <v>44821</v>
      </c>
      <c r="Y64" s="44">
        <v>15179.38</v>
      </c>
      <c r="Z64" s="44">
        <v>2424809.38</v>
      </c>
      <c r="AA64" s="44">
        <v>0</v>
      </c>
      <c r="AB64" s="44">
        <v>0</v>
      </c>
      <c r="AC64" s="44">
        <v>0</v>
      </c>
      <c r="AD64" s="44">
        <v>855858.05</v>
      </c>
      <c r="AE64" s="44">
        <v>2480824.33</v>
      </c>
      <c r="AF64" s="44">
        <v>-341725.12</v>
      </c>
      <c r="AG64" s="44">
        <v>-473103.12</v>
      </c>
      <c r="AH64" s="44">
        <v>268604.87</v>
      </c>
      <c r="AI64" s="44">
        <v>741694.52</v>
      </c>
      <c r="AJ64" s="44">
        <v>0</v>
      </c>
      <c r="AK64" s="44">
        <v>0</v>
      </c>
      <c r="AL64" s="44">
        <v>928978.3</v>
      </c>
      <c r="AM64" s="44">
        <v>2212232.93</v>
      </c>
      <c r="AN64" s="44">
        <v>0</v>
      </c>
      <c r="AO64" s="44">
        <v>0</v>
      </c>
      <c r="AP64" s="44">
        <v>21116.17</v>
      </c>
      <c r="AQ64" s="44">
        <v>168995.54</v>
      </c>
      <c r="AR64" s="44">
        <v>4143.92</v>
      </c>
      <c r="AS64" s="44">
        <v>11384.49</v>
      </c>
      <c r="AT64" s="44">
        <v>16626.43</v>
      </c>
      <c r="AU64" s="44">
        <v>61320.8</v>
      </c>
      <c r="AV64" s="44">
        <v>0</v>
      </c>
      <c r="AW64" s="44">
        <v>95000</v>
      </c>
      <c r="AX64" s="44">
        <v>105.82</v>
      </c>
      <c r="AY64" s="44">
        <v>570.25</v>
      </c>
      <c r="AZ64" s="44">
        <v>240</v>
      </c>
      <c r="BA64" s="44">
        <v>720</v>
      </c>
    </row>
    <row r="65" spans="1:53" s="9" customFormat="1" ht="9" customHeight="1">
      <c r="A65" s="20">
        <f t="shared" si="0"/>
        <v>58</v>
      </c>
      <c r="B65" s="43" t="s">
        <v>166</v>
      </c>
      <c r="C65" s="43"/>
      <c r="D65" s="47" t="s">
        <v>151</v>
      </c>
      <c r="E65" s="44">
        <v>1659783.77</v>
      </c>
      <c r="F65" s="44">
        <v>207217.93</v>
      </c>
      <c r="G65" s="44">
        <v>1452565.84</v>
      </c>
      <c r="H65" s="44">
        <v>150889.42</v>
      </c>
      <c r="I65" s="44">
        <v>36420.38</v>
      </c>
      <c r="J65" s="44">
        <v>114469.04000000001</v>
      </c>
      <c r="K65" s="44">
        <v>-2445543.05</v>
      </c>
      <c r="L65" s="44">
        <v>-1.65</v>
      </c>
      <c r="M65" s="44">
        <v>0</v>
      </c>
      <c r="N65" s="44">
        <v>0</v>
      </c>
      <c r="O65" s="44">
        <v>0</v>
      </c>
      <c r="P65" s="44">
        <v>141300873.48</v>
      </c>
      <c r="Q65" s="44">
        <v>18171812.45</v>
      </c>
      <c r="R65" s="44">
        <v>284428</v>
      </c>
      <c r="S65" s="44">
        <v>0</v>
      </c>
      <c r="T65" s="44">
        <v>5511251.88</v>
      </c>
      <c r="U65" s="44">
        <v>493268</v>
      </c>
      <c r="V65" s="44">
        <v>1039593</v>
      </c>
      <c r="W65" s="44">
        <v>4639180.93</v>
      </c>
      <c r="X65" s="44">
        <v>202623</v>
      </c>
      <c r="Y65" s="44">
        <v>28109.98</v>
      </c>
      <c r="Z65" s="44">
        <v>5973357.66</v>
      </c>
      <c r="AA65" s="44">
        <v>0</v>
      </c>
      <c r="AB65" s="44">
        <v>0</v>
      </c>
      <c r="AC65" s="44">
        <v>0</v>
      </c>
      <c r="AD65" s="44">
        <v>3255643.74</v>
      </c>
      <c r="AE65" s="44">
        <v>-2445543.05</v>
      </c>
      <c r="AF65" s="44">
        <v>1215523.5</v>
      </c>
      <c r="AG65" s="44">
        <v>1069352.83</v>
      </c>
      <c r="AH65" s="44">
        <v>1870932.82</v>
      </c>
      <c r="AI65" s="44">
        <v>3785297.77</v>
      </c>
      <c r="AJ65" s="44">
        <v>0</v>
      </c>
      <c r="AK65" s="44">
        <v>0</v>
      </c>
      <c r="AL65" s="44">
        <v>169187.42</v>
      </c>
      <c r="AM65" s="44">
        <v>-7300193.65</v>
      </c>
      <c r="AN65" s="44">
        <v>0</v>
      </c>
      <c r="AO65" s="44">
        <v>0</v>
      </c>
      <c r="AP65" s="44">
        <v>47197.78</v>
      </c>
      <c r="AQ65" s="44">
        <v>207217.93</v>
      </c>
      <c r="AR65" s="44">
        <v>12603.39</v>
      </c>
      <c r="AS65" s="44">
        <v>36420.38</v>
      </c>
      <c r="AT65" s="44">
        <v>30794.39</v>
      </c>
      <c r="AU65" s="44">
        <v>74557.55</v>
      </c>
      <c r="AV65" s="44">
        <v>0</v>
      </c>
      <c r="AW65" s="44">
        <v>86000</v>
      </c>
      <c r="AX65" s="44">
        <v>0</v>
      </c>
      <c r="AY65" s="44">
        <v>0</v>
      </c>
      <c r="AZ65" s="44">
        <v>3800</v>
      </c>
      <c r="BA65" s="44">
        <v>10240</v>
      </c>
    </row>
    <row r="66" spans="1:53" s="9" customFormat="1" ht="9" customHeight="1">
      <c r="A66" s="20">
        <f t="shared" si="0"/>
        <v>59</v>
      </c>
      <c r="B66" s="43" t="s">
        <v>176</v>
      </c>
      <c r="C66" s="43"/>
      <c r="D66" s="47" t="s">
        <v>152</v>
      </c>
      <c r="E66" s="44">
        <v>160179.09</v>
      </c>
      <c r="F66" s="44">
        <v>27893.01</v>
      </c>
      <c r="G66" s="44">
        <v>132286.08</v>
      </c>
      <c r="H66" s="44">
        <v>16017.92</v>
      </c>
      <c r="I66" s="44">
        <v>6787.42</v>
      </c>
      <c r="J66" s="44">
        <v>9230.5</v>
      </c>
      <c r="K66" s="44">
        <v>679881.8</v>
      </c>
      <c r="L66" s="44">
        <v>4.66</v>
      </c>
      <c r="M66" s="44">
        <v>61189.36</v>
      </c>
      <c r="N66" s="44">
        <v>8.999999705831218</v>
      </c>
      <c r="O66" s="44">
        <v>0.42</v>
      </c>
      <c r="P66" s="44">
        <v>7549850.14</v>
      </c>
      <c r="Q66" s="44">
        <v>11675708.2</v>
      </c>
      <c r="R66" s="44">
        <v>37026</v>
      </c>
      <c r="S66" s="44">
        <v>68188.29</v>
      </c>
      <c r="T66" s="44">
        <v>9885021.27</v>
      </c>
      <c r="U66" s="44">
        <v>51180</v>
      </c>
      <c r="V66" s="44">
        <v>139456</v>
      </c>
      <c r="W66" s="44">
        <v>751474.08</v>
      </c>
      <c r="X66" s="44">
        <v>19792</v>
      </c>
      <c r="Y66" s="44">
        <v>723570.56</v>
      </c>
      <c r="Z66" s="44">
        <v>0</v>
      </c>
      <c r="AA66" s="44">
        <v>0</v>
      </c>
      <c r="AB66" s="44">
        <v>0</v>
      </c>
      <c r="AC66" s="44">
        <v>0</v>
      </c>
      <c r="AD66" s="44">
        <v>321642.93</v>
      </c>
      <c r="AE66" s="44">
        <v>679881.8</v>
      </c>
      <c r="AF66" s="44">
        <v>-10133.47</v>
      </c>
      <c r="AG66" s="44">
        <v>46941.84</v>
      </c>
      <c r="AH66" s="44">
        <v>107551.75</v>
      </c>
      <c r="AI66" s="44">
        <v>247367.56</v>
      </c>
      <c r="AJ66" s="44">
        <v>43118.5</v>
      </c>
      <c r="AK66" s="44">
        <v>119974.39</v>
      </c>
      <c r="AL66" s="44">
        <v>181106.15</v>
      </c>
      <c r="AM66" s="44">
        <v>265598.01</v>
      </c>
      <c r="AN66" s="44">
        <v>0</v>
      </c>
      <c r="AO66" s="44">
        <v>0</v>
      </c>
      <c r="AP66" s="44">
        <v>6741.26</v>
      </c>
      <c r="AQ66" s="44">
        <v>27893.01</v>
      </c>
      <c r="AR66" s="44">
        <v>3637.19</v>
      </c>
      <c r="AS66" s="44">
        <v>6787.42</v>
      </c>
      <c r="AT66" s="44">
        <v>3104.07</v>
      </c>
      <c r="AU66" s="44">
        <v>10105.59</v>
      </c>
      <c r="AV66" s="44">
        <v>0</v>
      </c>
      <c r="AW66" s="44">
        <v>11000</v>
      </c>
      <c r="AX66" s="44">
        <v>0</v>
      </c>
      <c r="AY66" s="44">
        <v>0</v>
      </c>
      <c r="AZ66" s="44">
        <v>0</v>
      </c>
      <c r="BA66" s="44">
        <v>0</v>
      </c>
    </row>
    <row r="67" spans="1:53" s="7" customFormat="1" ht="9">
      <c r="A67" s="21"/>
      <c r="B67" s="22" t="s">
        <v>43</v>
      </c>
      <c r="C67" s="23"/>
      <c r="D67" s="23"/>
      <c r="E67" s="45">
        <f>SUM(E8:E66)</f>
        <v>19119360902.539997</v>
      </c>
      <c r="F67" s="45">
        <f>SUM(F8:F66)</f>
        <v>635644176.5899998</v>
      </c>
      <c r="G67" s="45">
        <f>SUM(G8:G66)</f>
        <v>18483716725.950005</v>
      </c>
      <c r="H67" s="45">
        <f>SUM(H8:H66)</f>
        <v>1738933505.0203996</v>
      </c>
      <c r="I67" s="45">
        <f>SUM(I8:I66)</f>
        <v>415363027.37999994</v>
      </c>
      <c r="J67" s="45">
        <f>SUM(J8:J66)</f>
        <v>1323570477.6403997</v>
      </c>
      <c r="K67" s="45">
        <f>SUM(K8:K66)</f>
        <v>87350348616.38002</v>
      </c>
      <c r="L67" s="45">
        <f>SUM(L8:L66)</f>
        <v>233.19980000000007</v>
      </c>
      <c r="M67" s="45">
        <f>SUM(M8:M66)</f>
        <v>67097.61</v>
      </c>
      <c r="N67" s="45">
        <f>SUM(N8:N66)</f>
        <v>29.00004866711753</v>
      </c>
      <c r="O67" s="45">
        <f>SUM(O8:O66)</f>
        <v>10.51</v>
      </c>
      <c r="P67" s="45">
        <f>SUM(P8:P66)</f>
        <v>1617464870143.4312</v>
      </c>
      <c r="Q67" s="45">
        <f>SUM(Q8:Q66)</f>
        <v>236885198697.07993</v>
      </c>
      <c r="R67" s="45">
        <f>SUM(R8:R66)</f>
        <v>455057771.99000007</v>
      </c>
      <c r="S67" s="45">
        <f>SUM(S8:S66)</f>
        <v>28012712.789999995</v>
      </c>
      <c r="T67" s="45">
        <f>SUM(T8:T66)</f>
        <v>72203500343.13998</v>
      </c>
      <c r="U67" s="45">
        <f>SUM(U8:U66)</f>
        <v>2303536151.0899997</v>
      </c>
      <c r="V67" s="45">
        <f>SUM(V8:V66)</f>
        <v>2892707425.3599997</v>
      </c>
      <c r="W67" s="45">
        <f>SUM(W8:W66)</f>
        <v>79550979302.46002</v>
      </c>
      <c r="X67" s="45">
        <f>SUM(X8:X66)</f>
        <v>425419402.45000005</v>
      </c>
      <c r="Y67" s="45">
        <f>SUM(Y8:Y66)</f>
        <v>1128129636.43</v>
      </c>
      <c r="Z67" s="45">
        <f>SUM(Z8:Z66)</f>
        <v>77897855951.37004</v>
      </c>
      <c r="AA67" s="45">
        <f>SUM(AA8:AA66)</f>
        <v>0</v>
      </c>
      <c r="AB67" s="45">
        <f>SUM(AB8:AB66)</f>
        <v>0</v>
      </c>
      <c r="AC67" s="45">
        <f>SUM(AC8:AC66)</f>
        <v>0</v>
      </c>
      <c r="AD67" s="45">
        <f>SUM(AD8:AD66)</f>
        <v>33010937778.700005</v>
      </c>
      <c r="AE67" s="45">
        <f>SUM(AE8:AE66)</f>
        <v>87350347817.18001</v>
      </c>
      <c r="AF67" s="45">
        <f>SUM(AF8:AF66)</f>
        <v>245248495.39000002</v>
      </c>
      <c r="AG67" s="45">
        <f>SUM(AG8:AG66)</f>
        <v>435250030.18000007</v>
      </c>
      <c r="AH67" s="45">
        <f>SUM(AH8:AH66)</f>
        <v>8882491312.740005</v>
      </c>
      <c r="AI67" s="45">
        <f>SUM(AI8:AI66)</f>
        <v>24354620442.090008</v>
      </c>
      <c r="AJ67" s="45">
        <f>SUM(AJ8:AJ66)</f>
        <v>6675656890.710001</v>
      </c>
      <c r="AK67" s="45">
        <f>SUM(AK8:AK66)</f>
        <v>18785832471.02</v>
      </c>
      <c r="AL67" s="45">
        <f>SUM(AL8:AL66)</f>
        <v>17207541079.86</v>
      </c>
      <c r="AM67" s="45">
        <f>SUM(AM8:AM66)</f>
        <v>43774386089.29001</v>
      </c>
      <c r="AN67" s="45">
        <f>SUM(AN8:AN66)</f>
        <v>0</v>
      </c>
      <c r="AO67" s="45">
        <f>SUM(AO8:AO66)</f>
        <v>259583.8</v>
      </c>
      <c r="AP67" s="45">
        <f>SUM(AP8:AP66)</f>
        <v>225019534.2099999</v>
      </c>
      <c r="AQ67" s="45">
        <f>SUM(AQ8:AQ66)</f>
        <v>635644176.5899998</v>
      </c>
      <c r="AR67" s="45">
        <f>SUM(AR8:AR66)</f>
        <v>151272118.26000005</v>
      </c>
      <c r="AS67" s="45">
        <f>SUM(AS8:AS66)</f>
        <v>415363027.37999994</v>
      </c>
      <c r="AT67" s="45">
        <f>SUM(AT8:AT66)</f>
        <v>71420641.75999998</v>
      </c>
      <c r="AU67" s="45">
        <f>SUM(AU8:AU66)</f>
        <v>208391090.66</v>
      </c>
      <c r="AV67" s="45">
        <f>SUM(AV8:AV66)</f>
        <v>354900</v>
      </c>
      <c r="AW67" s="45">
        <f>SUM(AW8:AW66)</f>
        <v>6787574</v>
      </c>
      <c r="AX67" s="45">
        <f>SUM(AX8:AX66)</f>
        <v>1900259.6100000003</v>
      </c>
      <c r="AY67" s="45">
        <f>SUM(AY8:AY66)</f>
        <v>4905000.619999999</v>
      </c>
      <c r="AZ67" s="45">
        <f>SUM(AZ8:AZ66)</f>
        <v>71614.58</v>
      </c>
      <c r="BA67" s="45">
        <f>SUM(BA8:BA66)</f>
        <v>197483.93</v>
      </c>
    </row>
    <row r="68" spans="1:53" s="8" customFormat="1" ht="9">
      <c r="A68" s="24"/>
      <c r="B68" s="25" t="s">
        <v>45</v>
      </c>
      <c r="C68" s="26"/>
      <c r="D68" s="26"/>
      <c r="E68" s="46">
        <f>E67-E25-E26</f>
        <v>373212391.64999557</v>
      </c>
      <c r="F68" s="46">
        <f aca="true" t="shared" si="1" ref="F68:BA68">F67-F25-F26</f>
        <v>35471740.24999974</v>
      </c>
      <c r="G68" s="46">
        <f t="shared" si="1"/>
        <v>337740651.4000027</v>
      </c>
      <c r="H68" s="46">
        <f t="shared" si="1"/>
        <v>34738185.85039962</v>
      </c>
      <c r="I68" s="46">
        <f t="shared" si="1"/>
        <v>8228403.579999912</v>
      </c>
      <c r="J68" s="46">
        <f t="shared" si="1"/>
        <v>26509782.270399887</v>
      </c>
      <c r="K68" s="46">
        <f t="shared" si="1"/>
        <v>1896171849.580017</v>
      </c>
      <c r="L68" s="46">
        <f t="shared" si="1"/>
        <v>222.59980000000007</v>
      </c>
      <c r="M68" s="46">
        <f t="shared" si="1"/>
        <v>67097.61</v>
      </c>
      <c r="N68" s="46">
        <f t="shared" si="1"/>
        <v>29.00004866711753</v>
      </c>
      <c r="O68" s="46">
        <f t="shared" si="1"/>
        <v>10.51</v>
      </c>
      <c r="P68" s="46">
        <f t="shared" si="1"/>
        <v>32632005461.621113</v>
      </c>
      <c r="Q68" s="46">
        <f t="shared" si="1"/>
        <v>4080247737.81994</v>
      </c>
      <c r="R68" s="46">
        <f t="shared" si="1"/>
        <v>24105331.030000057</v>
      </c>
      <c r="S68" s="46">
        <f t="shared" si="1"/>
        <v>5824926.439999994</v>
      </c>
      <c r="T68" s="46">
        <f t="shared" si="1"/>
        <v>1292402975.7499902</v>
      </c>
      <c r="U68" s="46">
        <f t="shared" si="1"/>
        <v>109283923.66999976</v>
      </c>
      <c r="V68" s="46">
        <f t="shared" si="1"/>
        <v>111603608.25999945</v>
      </c>
      <c r="W68" s="46">
        <f t="shared" si="1"/>
        <v>1029537789.4500196</v>
      </c>
      <c r="X68" s="46">
        <f t="shared" si="1"/>
        <v>18823684.250000037</v>
      </c>
      <c r="Y68" s="46">
        <f t="shared" si="1"/>
        <v>27401257.77000007</v>
      </c>
      <c r="Z68" s="46">
        <f t="shared" si="1"/>
        <v>1461264241.2000427</v>
      </c>
      <c r="AA68" s="46">
        <f t="shared" si="1"/>
        <v>0</v>
      </c>
      <c r="AB68" s="46">
        <f t="shared" si="1"/>
        <v>0</v>
      </c>
      <c r="AC68" s="46">
        <f t="shared" si="1"/>
        <v>0</v>
      </c>
      <c r="AD68" s="46">
        <f t="shared" si="1"/>
        <v>1099111777.0900028</v>
      </c>
      <c r="AE68" s="46">
        <f t="shared" si="1"/>
        <v>1896171050.380005</v>
      </c>
      <c r="AF68" s="46">
        <f t="shared" si="1"/>
        <v>253217092.47000003</v>
      </c>
      <c r="AG68" s="46">
        <f t="shared" si="1"/>
        <v>393707017.64000005</v>
      </c>
      <c r="AH68" s="46">
        <f t="shared" si="1"/>
        <v>295067720.9200052</v>
      </c>
      <c r="AI68" s="46">
        <f t="shared" si="1"/>
        <v>736502089.6300076</v>
      </c>
      <c r="AJ68" s="46">
        <f t="shared" si="1"/>
        <v>80893249.52000085</v>
      </c>
      <c r="AK68" s="46">
        <f t="shared" si="1"/>
        <v>238885775.41000137</v>
      </c>
      <c r="AL68" s="46">
        <f t="shared" si="1"/>
        <v>469933714.18000066</v>
      </c>
      <c r="AM68" s="46">
        <f t="shared" si="1"/>
        <v>526817383.10000944</v>
      </c>
      <c r="AN68" s="46">
        <f t="shared" si="1"/>
        <v>0</v>
      </c>
      <c r="AO68" s="46">
        <f t="shared" si="1"/>
        <v>259583.8</v>
      </c>
      <c r="AP68" s="46">
        <f t="shared" si="1"/>
        <v>11813756.999999877</v>
      </c>
      <c r="AQ68" s="46">
        <f t="shared" si="1"/>
        <v>35471740.24999974</v>
      </c>
      <c r="AR68" s="46">
        <f t="shared" si="1"/>
        <v>2925793.2400000487</v>
      </c>
      <c r="AS68" s="46">
        <f t="shared" si="1"/>
        <v>8228403.579999912</v>
      </c>
      <c r="AT68" s="46">
        <f t="shared" si="1"/>
        <v>6573926.569999972</v>
      </c>
      <c r="AU68" s="46">
        <f t="shared" si="1"/>
        <v>20033059.119999997</v>
      </c>
      <c r="AV68" s="46">
        <f t="shared" si="1"/>
        <v>354900</v>
      </c>
      <c r="AW68" s="46">
        <f t="shared" si="1"/>
        <v>3483574</v>
      </c>
      <c r="AX68" s="46">
        <f t="shared" si="1"/>
        <v>1900259.6100000003</v>
      </c>
      <c r="AY68" s="46">
        <f t="shared" si="1"/>
        <v>3555000.619999999</v>
      </c>
      <c r="AZ68" s="46">
        <f t="shared" si="1"/>
        <v>58877.58</v>
      </c>
      <c r="BA68" s="46">
        <f t="shared" si="1"/>
        <v>171702.93</v>
      </c>
    </row>
    <row r="69" spans="1:52" ht="12">
      <c r="A69" s="27"/>
      <c r="B69" s="28"/>
      <c r="C69" s="29"/>
      <c r="D69" s="30"/>
      <c r="E69" s="28"/>
      <c r="F69" s="28"/>
      <c r="G69" s="28"/>
      <c r="H69" s="28"/>
      <c r="I69" s="28"/>
      <c r="J69" s="28"/>
      <c r="K69" s="6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ht="12">
      <c r="A70" s="27"/>
      <c r="B70" s="48" t="s">
        <v>168</v>
      </c>
      <c r="C70" s="48"/>
      <c r="D70" s="48"/>
      <c r="E70" s="48"/>
      <c r="F70" s="48"/>
      <c r="G70" s="28"/>
      <c r="H70" s="28"/>
      <c r="I70" s="28"/>
      <c r="J70" s="28"/>
      <c r="K70" s="69"/>
      <c r="L70" s="28"/>
      <c r="M70" s="28"/>
      <c r="N70" s="28"/>
      <c r="O70" s="28"/>
      <c r="P70" s="28"/>
      <c r="Q70" s="28"/>
      <c r="R70" s="28"/>
      <c r="S70" s="28"/>
      <c r="T70" s="27"/>
      <c r="U70" s="49"/>
      <c r="V70" s="49"/>
      <c r="W70" s="49"/>
      <c r="X70" s="49"/>
      <c r="Y70" s="49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49"/>
      <c r="AM70" s="49"/>
      <c r="AN70" s="49"/>
      <c r="AO70" s="49"/>
      <c r="AP70" s="49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ht="12">
      <c r="A71" s="27"/>
      <c r="B71" s="48" t="s">
        <v>169</v>
      </c>
      <c r="C71" s="48"/>
      <c r="D71" s="48"/>
      <c r="E71" s="48"/>
      <c r="F71" s="4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7"/>
      <c r="U71" s="49"/>
      <c r="V71" s="49"/>
      <c r="W71" s="49"/>
      <c r="X71" s="49"/>
      <c r="Y71" s="49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49"/>
      <c r="AM71" s="49"/>
      <c r="AN71" s="49"/>
      <c r="AO71" s="49"/>
      <c r="AP71" s="49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ht="15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3" t="s">
        <v>170</v>
      </c>
      <c r="AP72" s="34"/>
      <c r="AQ72" s="34"/>
      <c r="AR72" s="35"/>
      <c r="AS72" s="36"/>
      <c r="AT72" s="37"/>
      <c r="AU72" s="38"/>
      <c r="AV72" s="38"/>
      <c r="AW72" s="34"/>
      <c r="AX72" s="34"/>
      <c r="AY72" s="39"/>
      <c r="AZ72" s="32"/>
    </row>
    <row r="73" spans="1:52" ht="15.75">
      <c r="A73" s="31"/>
      <c r="B73" s="32"/>
      <c r="C73" s="40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41" t="s">
        <v>171</v>
      </c>
      <c r="AP73" s="34"/>
      <c r="AQ73" s="34"/>
      <c r="AR73" s="35"/>
      <c r="AS73" s="36"/>
      <c r="AT73" s="37"/>
      <c r="AU73" s="36"/>
      <c r="AV73" s="34"/>
      <c r="AW73" s="39"/>
      <c r="AX73" s="42" t="s">
        <v>172</v>
      </c>
      <c r="AY73" s="39"/>
      <c r="AZ73" s="32"/>
    </row>
  </sheetData>
  <sheetProtection/>
  <mergeCells count="33">
    <mergeCell ref="E1:N1"/>
    <mergeCell ref="D4:D6"/>
    <mergeCell ref="B4:B6"/>
    <mergeCell ref="A4:A6"/>
    <mergeCell ref="E4:O4"/>
    <mergeCell ref="C4:C6"/>
    <mergeCell ref="AD4:AO4"/>
    <mergeCell ref="AD5:AE5"/>
    <mergeCell ref="AF5:AG5"/>
    <mergeCell ref="AH5:AI5"/>
    <mergeCell ref="AJ5:AK5"/>
    <mergeCell ref="AL5:AM5"/>
    <mergeCell ref="AN5:AO5"/>
    <mergeCell ref="AP4:BA4"/>
    <mergeCell ref="AP5:AQ5"/>
    <mergeCell ref="AR5:AS5"/>
    <mergeCell ref="AT5:AU5"/>
    <mergeCell ref="AV5:AW5"/>
    <mergeCell ref="AX5:AY5"/>
    <mergeCell ref="AZ5:BA5"/>
    <mergeCell ref="P5:P6"/>
    <mergeCell ref="Q5:AC5"/>
    <mergeCell ref="P4:AC4"/>
    <mergeCell ref="E5:G5"/>
    <mergeCell ref="H5:J5"/>
    <mergeCell ref="K5:L5"/>
    <mergeCell ref="M5:O5"/>
    <mergeCell ref="B70:F70"/>
    <mergeCell ref="B71:F71"/>
    <mergeCell ref="U70:Y70"/>
    <mergeCell ref="U71:Y71"/>
    <mergeCell ref="AL70:AP70"/>
    <mergeCell ref="AL71:AP71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8" scale="90" r:id="rId1"/>
  <headerFooter alignWithMargins="0">
    <oddFooter>&amp;L&amp;8(22) Исп. Касин А.В. т 495 982-46-25&amp;R&amp;7Страница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Касин Андрей Владим.</cp:lastModifiedBy>
  <cp:lastPrinted>2013-11-26T11:04:05Z</cp:lastPrinted>
  <dcterms:created xsi:type="dcterms:W3CDTF">2004-04-14T14:07:04Z</dcterms:created>
  <dcterms:modified xsi:type="dcterms:W3CDTF">2013-11-26T11:25:50Z</dcterms:modified>
  <cp:category/>
  <cp:version/>
  <cp:contentType/>
  <cp:contentStatus/>
</cp:coreProperties>
</file>