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3 кв. 2010" sheetId="1" r:id="rId1"/>
  </sheets>
  <definedNames>
    <definedName name="Data">'3 кв. 2010'!#REF!</definedName>
    <definedName name="Date">'3 кв. 2010'!$F$2</definedName>
    <definedName name="Delete1">'3 кв. 2010'!#REF!</definedName>
    <definedName name="Delete2">'3 кв. 2010'!#REF!</definedName>
    <definedName name="Title">'3 кв. 2010'!$D$1</definedName>
    <definedName name="Total">'3 кв. 2010'!$67:$67</definedName>
    <definedName name="WOGUK">'3 кв. 2010'!$68:$68</definedName>
    <definedName name="_xlnm.Print_Titles" localSheetId="0">'3 кв. 2010'!$2:$4</definedName>
    <definedName name="_xlnm.Print_Area" localSheetId="0">'3 кв. 2010'!$A$1:$P$73</definedName>
  </definedNames>
  <calcPr fullCalcOnLoad="1"/>
</workbook>
</file>

<file path=xl/sharedStrings.xml><?xml version="1.0" encoding="utf-8"?>
<sst xmlns="http://schemas.openxmlformats.org/spreadsheetml/2006/main" count="153" uniqueCount="139">
  <si>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</si>
  <si>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</si>
  <si>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</si>
  <si>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</si>
  <si>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</si>
  <si>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</si>
  <si>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</si>
  <si>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</si>
  <si>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</si>
  <si>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</si>
  <si>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</si>
  <si>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</si>
  <si>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</si>
  <si>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</si>
  <si>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</si>
  <si>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</si>
  <si>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</si>
  <si>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</si>
  <si>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</si>
  <si>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</si>
  <si>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</si>
  <si>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</si>
  <si>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</si>
  <si>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</si>
  <si>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</si>
  <si>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</si>
  <si>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</si>
  <si>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</si>
  <si>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</si>
  <si>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</si>
  <si>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</si>
  <si>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</si>
  <si>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</si>
  <si>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</si>
  <si>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</si>
  <si>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АФМ УК</t>
  </si>
  <si>
    <t>22-03У069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</si>
  <si>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</si>
  <si>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</si>
  <si>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</si>
  <si>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</si>
  <si>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</si>
  <si>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</si>
  <si>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</si>
  <si>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</si>
  <si>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</si>
  <si>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</si>
  <si>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</si>
  <si>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</si>
  <si>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</si>
  <si>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</si>
  <si>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</si>
  <si>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</si>
  <si>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</si>
  <si>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</si>
  <si>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</si>
  <si>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</si>
  <si>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</si>
  <si>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</si>
  <si>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</si>
  <si>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</si>
  <si>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</si>
  <si>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</si>
  <si>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</si>
  <si>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</si>
  <si>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</si>
  <si>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</si>
  <si>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</si>
  <si>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</si>
  <si>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</si>
  <si>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</si>
  <si>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</si>
  <si>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</si>
  <si>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</si>
  <si>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</si>
  <si>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</si>
  <si>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</si>
  <si>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</si>
  <si>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</si>
  <si>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</si>
  <si>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</si>
  <si>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</si>
  <si>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</si>
  <si>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</si>
  <si>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</si>
  <si>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</si>
  <si>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</si>
  <si>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</si>
  <si>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</si>
  <si>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</si>
  <si>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</si>
  <si>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</si>
  <si>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</si>
  <si>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</si>
  <si>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</si>
  <si>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</si>
  <si>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</si>
  <si>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</si>
  <si>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</si>
  <si>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</si>
  <si>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</si>
  <si>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</si>
  <si>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</si>
  <si>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</si>
  <si>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</si>
  <si>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</si>
  <si>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</si>
  <si>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</si>
  <si>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</si>
  <si>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</si>
  <si>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</si>
  <si>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</si>
  <si>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</si>
  <si>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</si>
  <si>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</si>
  <si>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</si>
  <si>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</si>
  <si>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</si>
  <si>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</si>
  <si>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</si>
  <si>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</si>
  <si>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</si>
  <si>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</si>
  <si>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</si>
  <si>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</si>
  <si>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</si>
  <si>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</si>
  <si>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</si>
  <si>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</si>
  <si>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</si>
  <si>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</si>
  <si>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</si>
  <si>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</si>
  <si>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</si>
  <si>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</si>
  <si>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 xml:space="preserve">Данные отчетов управляющих компаний об инвестировании средств пенсионных накоплений за III квартал 2010 года </t>
  </si>
  <si>
    <t>Начальник Департамента организации и контроля</t>
  </si>
  <si>
    <t>инвестиционных процессов</t>
  </si>
  <si>
    <t>С.Е. Фомичев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</si>
</sst>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4" fontId="10" fillId="0" borderId="1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4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vertical="top"/>
    </xf>
    <xf numFmtId="4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78"/>
  <sheetViews>
    <sheetView tabSelected="1" zoomScale="115" zoomScaleNormal="115" workbookViewId="0" topLeftCell="A1">
      <pane xSplit="3" ySplit="4" topLeftCell="D5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74" sqref="B74"/>
    </sheetView>
  </sheetViews>
  <sheetFormatPr defaultColWidth="9.00390625" defaultRowHeight="12.75"/>
  <cols>
    <col min="1" max="1" width="3.00390625" style="1" customWidth="1"/>
    <col min="2" max="2" width="23.75390625" style="2" customWidth="1"/>
    <col min="3" max="3" width="8.75390625" style="6" customWidth="1"/>
    <col min="4" max="4" width="12.375" style="2" customWidth="1"/>
    <col min="5" max="5" width="12.25390625" style="2" customWidth="1"/>
    <col min="6" max="6" width="10.875" style="2" customWidth="1"/>
    <col min="7" max="7" width="12.125" style="2" customWidth="1"/>
    <col min="8" max="8" width="11.125" style="2" customWidth="1"/>
    <col min="9" max="9" width="11.625" style="2" customWidth="1"/>
    <col min="10" max="10" width="11.00390625" style="2" customWidth="1"/>
    <col min="11" max="11" width="11.125" style="2" customWidth="1"/>
    <col min="12" max="12" width="9.75390625" style="2" customWidth="1"/>
    <col min="13" max="13" width="10.00390625" style="2" customWidth="1"/>
    <col min="14" max="14" width="8.00390625" style="2" customWidth="1"/>
    <col min="15" max="16" width="12.25390625" style="2" customWidth="1"/>
    <col min="17" max="17" width="10.875" style="4" customWidth="1"/>
    <col min="18" max="18" width="10.625" style="4" customWidth="1"/>
    <col min="19" max="19" width="9.125" style="4" customWidth="1"/>
    <col min="20" max="20" width="11.25390625" style="5" customWidth="1"/>
    <col min="21" max="16384" width="9.125" style="2" customWidth="1"/>
  </cols>
  <sheetData>
    <row r="1" spans="4:13" ht="12">
      <c r="D1" s="3" t="s">
        <v>135</v>
      </c>
      <c r="M1" s="3"/>
    </row>
    <row r="2" spans="6:16" ht="12">
      <c r="F2" s="3"/>
      <c r="P2" s="7" t="s">
        <v>17</v>
      </c>
    </row>
    <row r="3" spans="1:19" s="14" customFormat="1" ht="24" customHeight="1">
      <c r="A3" s="8" t="s">
        <v>9</v>
      </c>
      <c r="B3" s="9" t="s">
        <v>18</v>
      </c>
      <c r="C3" s="8" t="s">
        <v>12</v>
      </c>
      <c r="D3" s="10" t="s">
        <v>7</v>
      </c>
      <c r="E3" s="10"/>
      <c r="F3" s="10" t="s">
        <v>2</v>
      </c>
      <c r="G3" s="10"/>
      <c r="H3" s="10" t="s">
        <v>14</v>
      </c>
      <c r="I3" s="10"/>
      <c r="J3" s="10" t="s">
        <v>1</v>
      </c>
      <c r="K3" s="10"/>
      <c r="L3" s="10" t="s">
        <v>15</v>
      </c>
      <c r="M3" s="10"/>
      <c r="N3" s="8" t="s">
        <v>11</v>
      </c>
      <c r="O3" s="11" t="s">
        <v>8</v>
      </c>
      <c r="P3" s="12"/>
      <c r="Q3" s="13"/>
      <c r="R3" s="13"/>
      <c r="S3" s="13"/>
    </row>
    <row r="4" spans="1:19" s="14" customFormat="1" ht="29.25" customHeight="1">
      <c r="A4" s="8"/>
      <c r="B4" s="15"/>
      <c r="C4" s="8"/>
      <c r="D4" s="16" t="s">
        <v>3</v>
      </c>
      <c r="E4" s="16" t="s">
        <v>4</v>
      </c>
      <c r="F4" s="16" t="s">
        <v>0</v>
      </c>
      <c r="G4" s="16" t="s">
        <v>10</v>
      </c>
      <c r="H4" s="16" t="s">
        <v>0</v>
      </c>
      <c r="I4" s="16" t="s">
        <v>10</v>
      </c>
      <c r="J4" s="16" t="s">
        <v>0</v>
      </c>
      <c r="K4" s="16" t="s">
        <v>10</v>
      </c>
      <c r="L4" s="16" t="s">
        <v>0</v>
      </c>
      <c r="M4" s="16" t="s">
        <v>10</v>
      </c>
      <c r="N4" s="8"/>
      <c r="O4" s="16" t="s">
        <v>5</v>
      </c>
      <c r="P4" s="16" t="s">
        <v>6</v>
      </c>
      <c r="Q4" s="13"/>
      <c r="R4" s="13"/>
      <c r="S4" s="13"/>
    </row>
    <row r="5" spans="1:16" ht="12">
      <c r="A5" s="30">
        <v>1</v>
      </c>
      <c r="B5" s="31" t="s">
        <v>19</v>
      </c>
      <c r="C5" s="33" t="s">
        <v>20</v>
      </c>
      <c r="D5" s="32">
        <v>9110163.73</v>
      </c>
      <c r="E5" s="32">
        <v>5815665.55</v>
      </c>
      <c r="F5" s="32">
        <v>52826</v>
      </c>
      <c r="G5" s="32">
        <v>3996188.31</v>
      </c>
      <c r="H5" s="32">
        <v>194279.59</v>
      </c>
      <c r="I5" s="32">
        <v>627625.13</v>
      </c>
      <c r="J5" s="32">
        <v>862.99</v>
      </c>
      <c r="K5" s="32">
        <v>1066979.7</v>
      </c>
      <c r="L5" s="32">
        <v>11717.7</v>
      </c>
      <c r="M5" s="32">
        <v>27810.66</v>
      </c>
      <c r="N5" s="32">
        <v>0</v>
      </c>
      <c r="O5" s="32">
        <v>9344688.63</v>
      </c>
      <c r="P5" s="32">
        <v>9344688.63</v>
      </c>
    </row>
    <row r="6" spans="1:16" ht="12">
      <c r="A6" s="30">
        <v>2</v>
      </c>
      <c r="B6" s="31" t="s">
        <v>19</v>
      </c>
      <c r="C6" s="33" t="s">
        <v>21</v>
      </c>
      <c r="D6" s="32">
        <v>92414693.19</v>
      </c>
      <c r="E6" s="32">
        <v>60740831.34</v>
      </c>
      <c r="F6" s="32">
        <v>296170.52</v>
      </c>
      <c r="G6" s="32">
        <v>36786255.04</v>
      </c>
      <c r="H6" s="32">
        <v>7161197.03</v>
      </c>
      <c r="I6" s="32">
        <v>11100870.9</v>
      </c>
      <c r="J6" s="32">
        <v>22153.99</v>
      </c>
      <c r="K6" s="32">
        <v>8656617.1</v>
      </c>
      <c r="L6" s="32">
        <v>60969.95</v>
      </c>
      <c r="M6" s="32">
        <v>182403.38</v>
      </c>
      <c r="N6" s="32">
        <v>0</v>
      </c>
      <c r="O6" s="32">
        <v>99788936.8</v>
      </c>
      <c r="P6" s="32">
        <v>99788936.8</v>
      </c>
    </row>
    <row r="7" spans="1:16" ht="12">
      <c r="A7" s="30">
        <v>3</v>
      </c>
      <c r="B7" s="31" t="s">
        <v>22</v>
      </c>
      <c r="C7" s="33" t="s">
        <v>23</v>
      </c>
      <c r="D7" s="32">
        <v>1490518812.03</v>
      </c>
      <c r="E7" s="32">
        <v>1052336944.41</v>
      </c>
      <c r="F7" s="32">
        <v>1005866.46</v>
      </c>
      <c r="G7" s="32">
        <v>490660937.66</v>
      </c>
      <c r="H7" s="32">
        <v>121057529.84</v>
      </c>
      <c r="I7" s="32">
        <v>224018837.13</v>
      </c>
      <c r="J7" s="32">
        <v>1200494.96</v>
      </c>
      <c r="K7" s="32">
        <v>154236048.58</v>
      </c>
      <c r="L7" s="32">
        <v>688778.43</v>
      </c>
      <c r="M7" s="32">
        <v>2087735.68</v>
      </c>
      <c r="N7" s="32">
        <v>0</v>
      </c>
      <c r="O7" s="32">
        <v>1610692934.94</v>
      </c>
      <c r="P7" s="32">
        <v>1610692934.94</v>
      </c>
    </row>
    <row r="8" spans="1:16" ht="12">
      <c r="A8" s="30">
        <v>4</v>
      </c>
      <c r="B8" s="31" t="s">
        <v>24</v>
      </c>
      <c r="C8" s="33" t="s">
        <v>25</v>
      </c>
      <c r="D8" s="32">
        <v>55151824.43</v>
      </c>
      <c r="E8" s="32">
        <v>39238555.8</v>
      </c>
      <c r="F8" s="32">
        <v>134148</v>
      </c>
      <c r="G8" s="32">
        <v>18882398.73</v>
      </c>
      <c r="H8" s="32">
        <v>2467312.43</v>
      </c>
      <c r="I8" s="32">
        <v>4552219.4</v>
      </c>
      <c r="J8" s="32">
        <v>15976.85</v>
      </c>
      <c r="K8" s="32">
        <v>4860054.66</v>
      </c>
      <c r="L8" s="32">
        <v>34856</v>
      </c>
      <c r="M8" s="32">
        <v>110667.26</v>
      </c>
      <c r="N8" s="32">
        <v>0</v>
      </c>
      <c r="O8" s="32">
        <v>57702452.01</v>
      </c>
      <c r="P8" s="32">
        <v>57702452.01</v>
      </c>
    </row>
    <row r="9" spans="1:16" ht="12">
      <c r="A9" s="30">
        <v>5</v>
      </c>
      <c r="B9" s="31" t="s">
        <v>26</v>
      </c>
      <c r="C9" s="33" t="s">
        <v>27</v>
      </c>
      <c r="D9" s="32">
        <v>407875842.88</v>
      </c>
      <c r="E9" s="32">
        <v>294221339.6</v>
      </c>
      <c r="F9" s="32">
        <v>541546.76</v>
      </c>
      <c r="G9" s="32">
        <v>125458970.43</v>
      </c>
      <c r="H9" s="32">
        <v>6623451.88</v>
      </c>
      <c r="I9" s="32">
        <v>15920365.94</v>
      </c>
      <c r="J9" s="32">
        <v>261643.32</v>
      </c>
      <c r="K9" s="32">
        <v>20455987.86</v>
      </c>
      <c r="L9" s="32">
        <v>250835.68</v>
      </c>
      <c r="M9" s="32">
        <v>631491.05</v>
      </c>
      <c r="N9" s="32">
        <v>0</v>
      </c>
      <c r="O9" s="32">
        <v>414528362.52</v>
      </c>
      <c r="P9" s="32">
        <v>414528362.52</v>
      </c>
    </row>
    <row r="10" spans="1:16" ht="12">
      <c r="A10" s="30">
        <v>6</v>
      </c>
      <c r="B10" s="31" t="s">
        <v>28</v>
      </c>
      <c r="C10" s="33" t="s">
        <v>29</v>
      </c>
      <c r="D10" s="32">
        <v>36627042.57</v>
      </c>
      <c r="E10" s="32">
        <v>25875828.16</v>
      </c>
      <c r="F10" s="32">
        <v>23600</v>
      </c>
      <c r="G10" s="32">
        <v>10865380.27</v>
      </c>
      <c r="H10" s="32">
        <v>2888834.33</v>
      </c>
      <c r="I10" s="32">
        <v>3959045.22</v>
      </c>
      <c r="J10" s="32">
        <v>13946.47</v>
      </c>
      <c r="K10" s="32">
        <v>1125378.84</v>
      </c>
      <c r="L10" s="32">
        <v>14285.93</v>
      </c>
      <c r="M10" s="32">
        <v>63630.31</v>
      </c>
      <c r="N10" s="32">
        <v>0</v>
      </c>
      <c r="O10" s="32">
        <v>39511244.5</v>
      </c>
      <c r="P10" s="32">
        <v>39511244.5</v>
      </c>
    </row>
    <row r="11" spans="1:16" ht="12">
      <c r="A11" s="30">
        <v>7</v>
      </c>
      <c r="B11" s="31" t="s">
        <v>28</v>
      </c>
      <c r="C11" s="33" t="s">
        <v>30</v>
      </c>
      <c r="D11" s="32">
        <v>2221814.58</v>
      </c>
      <c r="E11" s="32">
        <v>1402072.91</v>
      </c>
      <c r="F11" s="32">
        <v>0</v>
      </c>
      <c r="G11" s="32">
        <v>713474.59</v>
      </c>
      <c r="H11" s="32">
        <v>61219.36</v>
      </c>
      <c r="I11" s="32">
        <v>185956.52</v>
      </c>
      <c r="J11" s="32">
        <v>0</v>
      </c>
      <c r="K11" s="32">
        <v>6493.35</v>
      </c>
      <c r="L11" s="32">
        <v>4830.7</v>
      </c>
      <c r="M11" s="32">
        <v>16807.43</v>
      </c>
      <c r="N11" s="32">
        <v>0</v>
      </c>
      <c r="O11" s="32">
        <v>2278203.24</v>
      </c>
      <c r="P11" s="32">
        <v>2278203.24</v>
      </c>
    </row>
    <row r="12" spans="1:16" ht="12">
      <c r="A12" s="30">
        <v>8</v>
      </c>
      <c r="B12" s="31" t="s">
        <v>31</v>
      </c>
      <c r="C12" s="33" t="s">
        <v>32</v>
      </c>
      <c r="D12" s="32">
        <v>17640598.43</v>
      </c>
      <c r="E12" s="32">
        <v>13811443.66</v>
      </c>
      <c r="F12" s="32">
        <v>35700</v>
      </c>
      <c r="G12" s="32">
        <v>4467810.54</v>
      </c>
      <c r="H12" s="32">
        <v>548710.2</v>
      </c>
      <c r="I12" s="32">
        <v>2376522.78</v>
      </c>
      <c r="J12" s="32">
        <v>0</v>
      </c>
      <c r="K12" s="32">
        <v>2403630.2</v>
      </c>
      <c r="L12" s="32">
        <v>11138.7</v>
      </c>
      <c r="M12" s="32">
        <v>38276.85</v>
      </c>
      <c r="N12" s="32">
        <v>0</v>
      </c>
      <c r="O12" s="32">
        <v>18213869.93</v>
      </c>
      <c r="P12" s="32">
        <v>18213869.93</v>
      </c>
    </row>
    <row r="13" spans="1:16" ht="12">
      <c r="A13" s="30">
        <v>9</v>
      </c>
      <c r="B13" s="31" t="s">
        <v>33</v>
      </c>
      <c r="C13" s="33" t="s">
        <v>34</v>
      </c>
      <c r="D13" s="32">
        <v>335148180.35</v>
      </c>
      <c r="E13" s="32">
        <v>243178653.99</v>
      </c>
      <c r="F13" s="32">
        <v>212289.6</v>
      </c>
      <c r="G13" s="32">
        <v>92274261.7</v>
      </c>
      <c r="H13" s="32">
        <v>10115867.24</v>
      </c>
      <c r="I13" s="32">
        <v>32542724.9</v>
      </c>
      <c r="J13" s="32">
        <v>86633.96</v>
      </c>
      <c r="K13" s="32">
        <v>22427065.62</v>
      </c>
      <c r="L13" s="32">
        <v>80119.84</v>
      </c>
      <c r="M13" s="32">
        <v>258991.58</v>
      </c>
      <c r="N13" s="32">
        <v>0</v>
      </c>
      <c r="O13" s="32">
        <v>345309583.39</v>
      </c>
      <c r="P13" s="32">
        <v>345309583.39</v>
      </c>
    </row>
    <row r="14" spans="1:16" ht="12">
      <c r="A14" s="30">
        <v>10</v>
      </c>
      <c r="B14" s="31" t="s">
        <v>35</v>
      </c>
      <c r="C14" s="33" t="s">
        <v>36</v>
      </c>
      <c r="D14" s="32">
        <v>61.09</v>
      </c>
      <c r="E14" s="32">
        <v>0</v>
      </c>
      <c r="F14" s="32">
        <v>0</v>
      </c>
      <c r="G14" s="32">
        <v>61.09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61.09</v>
      </c>
      <c r="P14" s="32">
        <v>61.09</v>
      </c>
    </row>
    <row r="15" spans="1:16" ht="12">
      <c r="A15" s="30">
        <v>11</v>
      </c>
      <c r="B15" s="31" t="s">
        <v>37</v>
      </c>
      <c r="C15" s="33" t="s">
        <v>38</v>
      </c>
      <c r="D15" s="32">
        <v>10488026.75</v>
      </c>
      <c r="E15" s="32">
        <v>7274575.14</v>
      </c>
      <c r="F15" s="32">
        <v>33769.44</v>
      </c>
      <c r="G15" s="32">
        <v>2665808.66</v>
      </c>
      <c r="H15" s="32">
        <v>552117.08</v>
      </c>
      <c r="I15" s="32">
        <v>1452125.47</v>
      </c>
      <c r="J15" s="32">
        <v>0</v>
      </c>
      <c r="K15" s="32">
        <v>293376.36</v>
      </c>
      <c r="L15" s="32">
        <v>15301.31</v>
      </c>
      <c r="M15" s="32">
        <v>40520.95</v>
      </c>
      <c r="N15" s="32">
        <v>0</v>
      </c>
      <c r="O15" s="32">
        <v>11058611.96</v>
      </c>
      <c r="P15" s="32">
        <v>11058611.96</v>
      </c>
    </row>
    <row r="16" spans="1:16" ht="12">
      <c r="A16" s="30">
        <v>12</v>
      </c>
      <c r="B16" s="31" t="s">
        <v>39</v>
      </c>
      <c r="C16" s="33" t="s">
        <v>40</v>
      </c>
      <c r="D16" s="32">
        <v>272989117.81</v>
      </c>
      <c r="E16" s="32">
        <v>217682541.51</v>
      </c>
      <c r="F16" s="32">
        <v>79968</v>
      </c>
      <c r="G16" s="32">
        <v>78807486.63</v>
      </c>
      <c r="H16" s="32">
        <v>5288341.02</v>
      </c>
      <c r="I16" s="32">
        <v>23120155.45</v>
      </c>
      <c r="J16" s="32">
        <v>165383.78</v>
      </c>
      <c r="K16" s="32">
        <v>41174641.41</v>
      </c>
      <c r="L16" s="32">
        <v>73978.83</v>
      </c>
      <c r="M16" s="32">
        <v>317477.96</v>
      </c>
      <c r="N16" s="32">
        <v>0</v>
      </c>
      <c r="O16" s="32">
        <v>278118064.22</v>
      </c>
      <c r="P16" s="32">
        <v>278118064.22</v>
      </c>
    </row>
    <row r="17" spans="1:16" ht="12">
      <c r="A17" s="30">
        <v>13</v>
      </c>
      <c r="B17" s="31" t="s">
        <v>41</v>
      </c>
      <c r="C17" s="33" t="s">
        <v>42</v>
      </c>
      <c r="D17" s="32">
        <v>257074769.48</v>
      </c>
      <c r="E17" s="32">
        <v>175912431.33</v>
      </c>
      <c r="F17" s="32">
        <v>154567</v>
      </c>
      <c r="G17" s="32">
        <v>80696040.34</v>
      </c>
      <c r="H17" s="32">
        <v>15969645.63</v>
      </c>
      <c r="I17" s="32">
        <v>29153099.26</v>
      </c>
      <c r="J17" s="32">
        <v>69044.72</v>
      </c>
      <c r="K17" s="32">
        <v>12458687.63</v>
      </c>
      <c r="L17" s="32">
        <v>105787.66</v>
      </c>
      <c r="M17" s="32">
        <v>278733.57</v>
      </c>
      <c r="N17" s="32">
        <v>0</v>
      </c>
      <c r="O17" s="32">
        <v>273024149.73</v>
      </c>
      <c r="P17" s="32">
        <v>273024149.73</v>
      </c>
    </row>
    <row r="18" spans="1:16" ht="12">
      <c r="A18" s="30">
        <v>14</v>
      </c>
      <c r="B18" s="31" t="s">
        <v>41</v>
      </c>
      <c r="C18" s="33" t="s">
        <v>43</v>
      </c>
      <c r="D18" s="32">
        <v>23018579.71</v>
      </c>
      <c r="E18" s="32">
        <v>14935309.53</v>
      </c>
      <c r="F18" s="32">
        <v>51907.38</v>
      </c>
      <c r="G18" s="32">
        <v>7382255.68</v>
      </c>
      <c r="H18" s="32">
        <v>896067.48</v>
      </c>
      <c r="I18" s="32">
        <v>2509518.39</v>
      </c>
      <c r="J18" s="32">
        <v>0</v>
      </c>
      <c r="K18" s="32">
        <v>818480.72</v>
      </c>
      <c r="L18" s="32">
        <v>13279.9</v>
      </c>
      <c r="M18" s="32">
        <v>55328.21</v>
      </c>
      <c r="N18" s="32">
        <v>0</v>
      </c>
      <c r="O18" s="32">
        <v>23953274.67</v>
      </c>
      <c r="P18" s="32">
        <v>23953274.67</v>
      </c>
    </row>
    <row r="19" spans="1:16" ht="12">
      <c r="A19" s="30">
        <v>15</v>
      </c>
      <c r="B19" s="31" t="s">
        <v>44</v>
      </c>
      <c r="C19" s="33" t="s">
        <v>45</v>
      </c>
      <c r="D19" s="32">
        <v>617570169.29</v>
      </c>
      <c r="E19" s="32">
        <v>466005762.6</v>
      </c>
      <c r="F19" s="32">
        <v>218675</v>
      </c>
      <c r="G19" s="32">
        <v>155309302.95</v>
      </c>
      <c r="H19" s="32">
        <v>15888450.35</v>
      </c>
      <c r="I19" s="32">
        <v>44200347.35</v>
      </c>
      <c r="J19" s="32">
        <v>238178.93</v>
      </c>
      <c r="K19" s="32">
        <v>31713809.31</v>
      </c>
      <c r="L19" s="32">
        <v>180742.31</v>
      </c>
      <c r="M19" s="32">
        <v>543230.19</v>
      </c>
      <c r="N19" s="32">
        <v>0</v>
      </c>
      <c r="O19" s="32">
        <v>633258373.4</v>
      </c>
      <c r="P19" s="32">
        <v>633258373.4</v>
      </c>
    </row>
    <row r="20" spans="1:16" ht="12">
      <c r="A20" s="30">
        <f>A19+1</f>
        <v>16</v>
      </c>
      <c r="B20" s="31" t="s">
        <v>46</v>
      </c>
      <c r="C20" s="33" t="s">
        <v>47</v>
      </c>
      <c r="D20" s="32">
        <v>263656912.08</v>
      </c>
      <c r="E20" s="32">
        <v>183124559.2</v>
      </c>
      <c r="F20" s="32">
        <v>831009.92</v>
      </c>
      <c r="G20" s="32">
        <v>71384046.96</v>
      </c>
      <c r="H20" s="32">
        <v>13147942.4</v>
      </c>
      <c r="I20" s="32">
        <v>38625429.76</v>
      </c>
      <c r="J20" s="32">
        <v>77085.85</v>
      </c>
      <c r="K20" s="32">
        <v>15115310.49</v>
      </c>
      <c r="L20" s="32">
        <v>200210.77</v>
      </c>
      <c r="M20" s="32">
        <v>660157.65</v>
      </c>
      <c r="N20" s="32">
        <v>0</v>
      </c>
      <c r="O20" s="32">
        <v>277358567.78</v>
      </c>
      <c r="P20" s="32">
        <v>277358567.78</v>
      </c>
    </row>
    <row r="21" spans="1:16" ht="12">
      <c r="A21" s="30">
        <f aca="true" t="shared" si="0" ref="A21:A66">A20+1</f>
        <v>17</v>
      </c>
      <c r="B21" s="31" t="s">
        <v>48</v>
      </c>
      <c r="C21" s="33" t="s">
        <v>49</v>
      </c>
      <c r="D21" s="32">
        <v>723414947127.33</v>
      </c>
      <c r="E21" s="32">
        <v>479827163030.65</v>
      </c>
      <c r="F21" s="32">
        <v>470003225.23</v>
      </c>
      <c r="G21" s="32">
        <v>240741251403.98</v>
      </c>
      <c r="H21" s="32">
        <v>9954907932.16</v>
      </c>
      <c r="I21" s="32">
        <v>39143097570.47</v>
      </c>
      <c r="J21" s="32">
        <v>2691704356.96</v>
      </c>
      <c r="K21" s="32">
        <v>28307303891.3</v>
      </c>
      <c r="L21" s="32">
        <v>162754225.46</v>
      </c>
      <c r="M21" s="32">
        <v>418808411.5</v>
      </c>
      <c r="N21" s="32">
        <v>0</v>
      </c>
      <c r="O21" s="32">
        <v>730985399702.3</v>
      </c>
      <c r="P21" s="32">
        <v>730985399702.2999</v>
      </c>
    </row>
    <row r="22" spans="1:16" ht="12">
      <c r="A22" s="30">
        <f t="shared" si="0"/>
        <v>18</v>
      </c>
      <c r="B22" s="31" t="s">
        <v>48</v>
      </c>
      <c r="C22" s="33" t="s">
        <v>50</v>
      </c>
      <c r="D22" s="32">
        <v>1767639226.66</v>
      </c>
      <c r="E22" s="32">
        <v>764615992.74</v>
      </c>
      <c r="F22" s="32">
        <v>573882468.49</v>
      </c>
      <c r="G22" s="32">
        <v>1552532375.64</v>
      </c>
      <c r="H22" s="32">
        <v>32767850.87</v>
      </c>
      <c r="I22" s="32">
        <v>95494948.61</v>
      </c>
      <c r="J22" s="32">
        <v>909410.23</v>
      </c>
      <c r="K22" s="32">
        <v>38075011.85</v>
      </c>
      <c r="L22" s="32">
        <v>620564.94</v>
      </c>
      <c r="M22" s="32">
        <v>1808734.29</v>
      </c>
      <c r="N22" s="32">
        <v>0</v>
      </c>
      <c r="O22" s="32">
        <v>2372759570.85</v>
      </c>
      <c r="P22" s="32">
        <v>2372759570.85</v>
      </c>
    </row>
    <row r="23" spans="1:16" ht="12">
      <c r="A23" s="30">
        <f t="shared" si="0"/>
        <v>19</v>
      </c>
      <c r="B23" s="31" t="s">
        <v>51</v>
      </c>
      <c r="C23" s="33" t="s">
        <v>52</v>
      </c>
      <c r="D23" s="32">
        <v>13917701</v>
      </c>
      <c r="E23" s="32">
        <v>11079602.14</v>
      </c>
      <c r="F23" s="32">
        <v>15120</v>
      </c>
      <c r="G23" s="32">
        <v>3509483.17</v>
      </c>
      <c r="H23" s="32">
        <v>501316.04</v>
      </c>
      <c r="I23" s="32">
        <v>1051437.78</v>
      </c>
      <c r="J23" s="32">
        <v>0</v>
      </c>
      <c r="K23" s="32">
        <v>1151622.52</v>
      </c>
      <c r="L23" s="32">
        <v>4217.39</v>
      </c>
      <c r="M23" s="32">
        <v>58980.92</v>
      </c>
      <c r="N23" s="32">
        <v>0</v>
      </c>
      <c r="O23" s="32">
        <v>14429919.65</v>
      </c>
      <c r="P23" s="32">
        <v>14429919.65</v>
      </c>
    </row>
    <row r="24" spans="1:16" ht="12">
      <c r="A24" s="30">
        <f t="shared" si="0"/>
        <v>20</v>
      </c>
      <c r="B24" s="31" t="s">
        <v>51</v>
      </c>
      <c r="C24" s="33" t="s">
        <v>53</v>
      </c>
      <c r="D24" s="32">
        <v>2391377.77</v>
      </c>
      <c r="E24" s="32">
        <v>2133538.77</v>
      </c>
      <c r="F24" s="32">
        <v>2000</v>
      </c>
      <c r="G24" s="32">
        <v>410000.47</v>
      </c>
      <c r="H24" s="32">
        <v>33313.45</v>
      </c>
      <c r="I24" s="32">
        <v>173036.39</v>
      </c>
      <c r="J24" s="32">
        <v>17457.29</v>
      </c>
      <c r="K24" s="32">
        <v>297281.32</v>
      </c>
      <c r="L24" s="32">
        <v>2127.47</v>
      </c>
      <c r="M24" s="32">
        <v>12187.85</v>
      </c>
      <c r="N24" s="32">
        <v>0</v>
      </c>
      <c r="O24" s="32">
        <v>2407106.46</v>
      </c>
      <c r="P24" s="32">
        <v>2407106.46</v>
      </c>
    </row>
    <row r="25" spans="1:16" ht="12">
      <c r="A25" s="30">
        <f t="shared" si="0"/>
        <v>21</v>
      </c>
      <c r="B25" s="31" t="s">
        <v>51</v>
      </c>
      <c r="C25" s="33" t="s">
        <v>54</v>
      </c>
      <c r="D25" s="32">
        <v>71153008.69</v>
      </c>
      <c r="E25" s="32">
        <v>53915381.14</v>
      </c>
      <c r="F25" s="32">
        <v>123253</v>
      </c>
      <c r="G25" s="32">
        <v>23049855.24</v>
      </c>
      <c r="H25" s="32">
        <v>2635367.54</v>
      </c>
      <c r="I25" s="32">
        <v>4735892.98</v>
      </c>
      <c r="J25" s="32">
        <v>53983.55</v>
      </c>
      <c r="K25" s="32">
        <v>7515402.98</v>
      </c>
      <c r="L25" s="32">
        <v>14631.15</v>
      </c>
      <c r="M25" s="32">
        <v>342711.85</v>
      </c>
      <c r="N25" s="32">
        <v>0</v>
      </c>
      <c r="O25" s="32">
        <v>73843014.53</v>
      </c>
      <c r="P25" s="32">
        <v>73843014.53</v>
      </c>
    </row>
    <row r="26" spans="1:16" ht="12">
      <c r="A26" s="30">
        <f t="shared" si="0"/>
        <v>22</v>
      </c>
      <c r="B26" s="31" t="s">
        <v>55</v>
      </c>
      <c r="C26" s="33" t="s">
        <v>56</v>
      </c>
      <c r="D26" s="32">
        <v>58406862.25</v>
      </c>
      <c r="E26" s="32">
        <v>43661062.4</v>
      </c>
      <c r="F26" s="32">
        <v>52464</v>
      </c>
      <c r="G26" s="32">
        <v>16846649.21</v>
      </c>
      <c r="H26" s="32">
        <v>2813944.48</v>
      </c>
      <c r="I26" s="32">
        <v>4994412.65</v>
      </c>
      <c r="J26" s="32">
        <v>0</v>
      </c>
      <c r="K26" s="32">
        <v>4151124.38</v>
      </c>
      <c r="L26" s="32">
        <v>28794.67</v>
      </c>
      <c r="M26" s="32">
        <v>106523.82</v>
      </c>
      <c r="N26" s="32">
        <v>0</v>
      </c>
      <c r="O26" s="32">
        <v>61244476.06</v>
      </c>
      <c r="P26" s="32">
        <v>61244476.06</v>
      </c>
    </row>
    <row r="27" spans="1:16" ht="12">
      <c r="A27" s="30">
        <f t="shared" si="0"/>
        <v>23</v>
      </c>
      <c r="B27" s="31" t="s">
        <v>57</v>
      </c>
      <c r="C27" s="33" t="s">
        <v>58</v>
      </c>
      <c r="D27" s="32">
        <v>42403683.34</v>
      </c>
      <c r="E27" s="32">
        <v>30314317.17</v>
      </c>
      <c r="F27" s="32">
        <v>113081.71</v>
      </c>
      <c r="G27" s="32">
        <v>11690883.7</v>
      </c>
      <c r="H27" s="32">
        <v>4010966.96</v>
      </c>
      <c r="I27" s="32">
        <v>7292828.02</v>
      </c>
      <c r="J27" s="32">
        <v>16660.44</v>
      </c>
      <c r="K27" s="32">
        <v>2704019.53</v>
      </c>
      <c r="L27" s="32">
        <v>20620.61</v>
      </c>
      <c r="M27" s="32">
        <v>103558.4</v>
      </c>
      <c r="N27" s="32">
        <v>0</v>
      </c>
      <c r="O27" s="32">
        <v>46490450.96</v>
      </c>
      <c r="P27" s="32">
        <v>46490450.96</v>
      </c>
    </row>
    <row r="28" spans="1:16" ht="12">
      <c r="A28" s="30">
        <f t="shared" si="0"/>
        <v>24</v>
      </c>
      <c r="B28" s="31" t="s">
        <v>59</v>
      </c>
      <c r="C28" s="33" t="s">
        <v>60</v>
      </c>
      <c r="D28" s="32">
        <v>43072029.55</v>
      </c>
      <c r="E28" s="32">
        <v>31272359.11</v>
      </c>
      <c r="F28" s="32">
        <v>118206.78</v>
      </c>
      <c r="G28" s="32">
        <v>10712510.28</v>
      </c>
      <c r="H28" s="32">
        <v>2014162.34</v>
      </c>
      <c r="I28" s="32">
        <v>4631502.12</v>
      </c>
      <c r="J28" s="32">
        <v>75.9</v>
      </c>
      <c r="K28" s="32">
        <v>1368964.63</v>
      </c>
      <c r="L28" s="32">
        <v>14662.41</v>
      </c>
      <c r="M28" s="32">
        <v>57746.52</v>
      </c>
      <c r="N28" s="32">
        <v>0</v>
      </c>
      <c r="O28" s="32">
        <v>45189660.36</v>
      </c>
      <c r="P28" s="32">
        <v>45189660.36</v>
      </c>
    </row>
    <row r="29" spans="1:16" ht="12">
      <c r="A29" s="30">
        <f t="shared" si="0"/>
        <v>25</v>
      </c>
      <c r="B29" s="31" t="s">
        <v>61</v>
      </c>
      <c r="C29" s="33" t="s">
        <v>62</v>
      </c>
      <c r="D29" s="32">
        <v>53605872.07</v>
      </c>
      <c r="E29" s="32">
        <v>38450784.44</v>
      </c>
      <c r="F29" s="32">
        <v>26970</v>
      </c>
      <c r="G29" s="32">
        <v>13891114.23</v>
      </c>
      <c r="H29" s="32">
        <v>1393853.97</v>
      </c>
      <c r="I29" s="32">
        <v>5113541.45</v>
      </c>
      <c r="J29" s="32">
        <v>83381.3</v>
      </c>
      <c r="K29" s="32">
        <v>2433630.23</v>
      </c>
      <c r="L29" s="32">
        <v>17237.06</v>
      </c>
      <c r="M29" s="32">
        <v>95732.21</v>
      </c>
      <c r="N29" s="32">
        <v>0</v>
      </c>
      <c r="O29" s="32">
        <v>54926077.68</v>
      </c>
      <c r="P29" s="32">
        <v>54926077.68</v>
      </c>
    </row>
    <row r="30" spans="1:16" ht="12">
      <c r="A30" s="30">
        <f t="shared" si="0"/>
        <v>26</v>
      </c>
      <c r="B30" s="31" t="s">
        <v>63</v>
      </c>
      <c r="C30" s="33" t="s">
        <v>64</v>
      </c>
      <c r="D30" s="32">
        <v>26470253.04</v>
      </c>
      <c r="E30" s="32">
        <v>19611023.84</v>
      </c>
      <c r="F30" s="32">
        <v>21200</v>
      </c>
      <c r="G30" s="32">
        <v>6891841.76</v>
      </c>
      <c r="H30" s="32">
        <v>2067615.89</v>
      </c>
      <c r="I30" s="32">
        <v>3925084.51</v>
      </c>
      <c r="J30" s="32">
        <v>13272</v>
      </c>
      <c r="K30" s="32">
        <v>1831282.35</v>
      </c>
      <c r="L30" s="32">
        <v>9739.04</v>
      </c>
      <c r="M30" s="32">
        <v>60609.87</v>
      </c>
      <c r="N30" s="32">
        <v>0</v>
      </c>
      <c r="O30" s="32">
        <v>28536057.89</v>
      </c>
      <c r="P30" s="32">
        <v>28536057.89</v>
      </c>
    </row>
    <row r="31" spans="1:16" ht="12">
      <c r="A31" s="30">
        <f t="shared" si="0"/>
        <v>27</v>
      </c>
      <c r="B31" s="31" t="s">
        <v>65</v>
      </c>
      <c r="C31" s="33" t="s">
        <v>66</v>
      </c>
      <c r="D31" s="32">
        <v>6022366.44</v>
      </c>
      <c r="E31" s="32">
        <v>4241957.63</v>
      </c>
      <c r="F31" s="32">
        <v>22480</v>
      </c>
      <c r="G31" s="32">
        <v>1855446.52</v>
      </c>
      <c r="H31" s="32">
        <v>154490.95</v>
      </c>
      <c r="I31" s="32">
        <v>517753.81</v>
      </c>
      <c r="J31" s="32">
        <v>10759.29</v>
      </c>
      <c r="K31" s="32">
        <v>405913.05</v>
      </c>
      <c r="L31" s="32">
        <v>5969.36</v>
      </c>
      <c r="M31" s="32">
        <v>26636.17</v>
      </c>
      <c r="N31" s="32">
        <v>0</v>
      </c>
      <c r="O31" s="32">
        <v>6182608.74</v>
      </c>
      <c r="P31" s="32">
        <v>6182608.74</v>
      </c>
    </row>
    <row r="32" spans="1:16" ht="12">
      <c r="A32" s="30">
        <f t="shared" si="0"/>
        <v>28</v>
      </c>
      <c r="B32" s="31" t="s">
        <v>67</v>
      </c>
      <c r="C32" s="33" t="s">
        <v>68</v>
      </c>
      <c r="D32" s="32">
        <v>1092904170.41</v>
      </c>
      <c r="E32" s="32">
        <v>837829266.79</v>
      </c>
      <c r="F32" s="32">
        <v>1203500.61</v>
      </c>
      <c r="G32" s="32">
        <v>276291680.88</v>
      </c>
      <c r="H32" s="32">
        <v>35855904.75</v>
      </c>
      <c r="I32" s="32">
        <v>87405050.55</v>
      </c>
      <c r="J32" s="32">
        <v>864228.49</v>
      </c>
      <c r="K32" s="32">
        <v>71800212.89</v>
      </c>
      <c r="L32" s="32">
        <v>261386.15</v>
      </c>
      <c r="M32" s="32">
        <v>887824.2</v>
      </c>
      <c r="N32" s="32">
        <v>0</v>
      </c>
      <c r="O32" s="32">
        <v>1128837961.13</v>
      </c>
      <c r="P32" s="32">
        <v>1128837961.13</v>
      </c>
    </row>
    <row r="33" spans="1:16" ht="12">
      <c r="A33" s="30">
        <f t="shared" si="0"/>
        <v>29</v>
      </c>
      <c r="B33" s="31" t="s">
        <v>69</v>
      </c>
      <c r="C33" s="33" t="s">
        <v>70</v>
      </c>
      <c r="D33" s="32">
        <v>279919287.49</v>
      </c>
      <c r="E33" s="32">
        <v>219878726.68</v>
      </c>
      <c r="F33" s="32">
        <v>281102</v>
      </c>
      <c r="G33" s="32">
        <v>63977007.79</v>
      </c>
      <c r="H33" s="32">
        <v>8762796.02</v>
      </c>
      <c r="I33" s="32">
        <v>25679357.33</v>
      </c>
      <c r="J33" s="32">
        <v>182800.62</v>
      </c>
      <c r="K33" s="32">
        <v>20370805.63</v>
      </c>
      <c r="L33" s="32">
        <v>132965.66</v>
      </c>
      <c r="M33" s="32">
        <v>516866.94</v>
      </c>
      <c r="N33" s="32">
        <v>0</v>
      </c>
      <c r="O33" s="32">
        <v>288647419.23</v>
      </c>
      <c r="P33" s="32">
        <v>288647419.23</v>
      </c>
    </row>
    <row r="34" spans="1:16" ht="12">
      <c r="A34" s="30">
        <f t="shared" si="0"/>
        <v>30</v>
      </c>
      <c r="B34" s="31" t="s">
        <v>71</v>
      </c>
      <c r="C34" s="33" t="s">
        <v>72</v>
      </c>
      <c r="D34" s="32">
        <v>104334349.35</v>
      </c>
      <c r="E34" s="32">
        <v>91170714.24</v>
      </c>
      <c r="F34" s="32">
        <v>8741</v>
      </c>
      <c r="G34" s="32">
        <v>25539884.5</v>
      </c>
      <c r="H34" s="32">
        <v>5686052.1</v>
      </c>
      <c r="I34" s="32">
        <v>13641522.13</v>
      </c>
      <c r="J34" s="32">
        <v>207415.48</v>
      </c>
      <c r="K34" s="32">
        <v>20302778.18</v>
      </c>
      <c r="L34" s="32">
        <v>35393.37</v>
      </c>
      <c r="M34" s="32">
        <v>263009.09</v>
      </c>
      <c r="N34" s="32">
        <v>0</v>
      </c>
      <c r="O34" s="32">
        <v>109786333.6</v>
      </c>
      <c r="P34" s="32">
        <v>109786333.6</v>
      </c>
    </row>
    <row r="35" spans="1:16" ht="12">
      <c r="A35" s="30">
        <f t="shared" si="0"/>
        <v>31</v>
      </c>
      <c r="B35" s="31" t="s">
        <v>73</v>
      </c>
      <c r="C35" s="33" t="s">
        <v>74</v>
      </c>
      <c r="D35" s="32">
        <v>231569304.58</v>
      </c>
      <c r="E35" s="32">
        <v>156766573.26</v>
      </c>
      <c r="F35" s="32">
        <v>985509.7</v>
      </c>
      <c r="G35" s="32">
        <v>109142551.14</v>
      </c>
      <c r="H35" s="32">
        <v>5815155</v>
      </c>
      <c r="I35" s="32">
        <v>15097923.16</v>
      </c>
      <c r="J35" s="32">
        <v>198268.94</v>
      </c>
      <c r="K35" s="32">
        <v>42564956.74</v>
      </c>
      <c r="L35" s="32">
        <v>164494.99</v>
      </c>
      <c r="M35" s="32">
        <v>434885.47</v>
      </c>
      <c r="N35" s="32">
        <v>0</v>
      </c>
      <c r="O35" s="32">
        <v>238007205.35</v>
      </c>
      <c r="P35" s="32">
        <v>238007205.35</v>
      </c>
    </row>
    <row r="36" spans="1:16" ht="12">
      <c r="A36" s="30">
        <f t="shared" si="0"/>
        <v>32</v>
      </c>
      <c r="B36" s="31" t="s">
        <v>75</v>
      </c>
      <c r="C36" s="33" t="s">
        <v>76</v>
      </c>
      <c r="D36" s="32">
        <v>32974713.9</v>
      </c>
      <c r="E36" s="32">
        <v>22084784.52</v>
      </c>
      <c r="F36" s="32">
        <v>37130</v>
      </c>
      <c r="G36" s="32">
        <v>10566412.03</v>
      </c>
      <c r="H36" s="32">
        <v>1958912.01</v>
      </c>
      <c r="I36" s="32">
        <v>3855822.78</v>
      </c>
      <c r="J36" s="32">
        <v>7791.41</v>
      </c>
      <c r="K36" s="32">
        <v>1519264.71</v>
      </c>
      <c r="L36" s="32">
        <v>8678.62</v>
      </c>
      <c r="M36" s="32">
        <v>33468.74</v>
      </c>
      <c r="N36" s="32">
        <v>0</v>
      </c>
      <c r="O36" s="32">
        <v>34954285.88</v>
      </c>
      <c r="P36" s="32">
        <v>34954285.88</v>
      </c>
    </row>
    <row r="37" spans="1:16" ht="12">
      <c r="A37" s="30">
        <f t="shared" si="0"/>
        <v>33</v>
      </c>
      <c r="B37" s="31" t="s">
        <v>77</v>
      </c>
      <c r="C37" s="33" t="s">
        <v>78</v>
      </c>
      <c r="D37" s="32">
        <v>7727634.64</v>
      </c>
      <c r="E37" s="32">
        <v>6055289.62</v>
      </c>
      <c r="F37" s="32">
        <v>600</v>
      </c>
      <c r="G37" s="32">
        <v>2258586.57</v>
      </c>
      <c r="H37" s="32">
        <v>440500.8</v>
      </c>
      <c r="I37" s="32">
        <v>629795.6</v>
      </c>
      <c r="J37" s="32">
        <v>0</v>
      </c>
      <c r="K37" s="32">
        <v>751659.33</v>
      </c>
      <c r="L37" s="32">
        <v>1768.51</v>
      </c>
      <c r="M37" s="32">
        <v>25045.53</v>
      </c>
      <c r="N37" s="32">
        <v>0</v>
      </c>
      <c r="O37" s="32">
        <v>8166966.93</v>
      </c>
      <c r="P37" s="32">
        <v>8166966.93</v>
      </c>
    </row>
    <row r="38" spans="1:16" ht="12">
      <c r="A38" s="30">
        <f t="shared" si="0"/>
        <v>34</v>
      </c>
      <c r="B38" s="31" t="s">
        <v>79</v>
      </c>
      <c r="C38" s="33" t="s">
        <v>80</v>
      </c>
      <c r="D38" s="32">
        <v>22382869.97</v>
      </c>
      <c r="E38" s="32">
        <v>15819776.18</v>
      </c>
      <c r="F38" s="32">
        <v>32310</v>
      </c>
      <c r="G38" s="32">
        <v>6179475.81</v>
      </c>
      <c r="H38" s="32">
        <v>2230361.45</v>
      </c>
      <c r="I38" s="32">
        <v>4637620.13</v>
      </c>
      <c r="J38" s="32">
        <v>52157.81</v>
      </c>
      <c r="K38" s="32">
        <v>2010410.97</v>
      </c>
      <c r="L38" s="32">
        <v>16411.14</v>
      </c>
      <c r="M38" s="32">
        <v>49488.68</v>
      </c>
      <c r="N38" s="32">
        <v>0</v>
      </c>
      <c r="O38" s="32">
        <v>24576972.47</v>
      </c>
      <c r="P38" s="32">
        <v>24576972.47</v>
      </c>
    </row>
    <row r="39" spans="1:16" ht="12">
      <c r="A39" s="30">
        <f t="shared" si="0"/>
        <v>35</v>
      </c>
      <c r="B39" s="31" t="s">
        <v>81</v>
      </c>
      <c r="C39" s="33" t="s">
        <v>82</v>
      </c>
      <c r="D39" s="32">
        <v>14706067.22</v>
      </c>
      <c r="E39" s="32">
        <v>10163094.78</v>
      </c>
      <c r="F39" s="32">
        <v>17400</v>
      </c>
      <c r="G39" s="32">
        <v>4238747.08</v>
      </c>
      <c r="H39" s="32">
        <v>424091.88</v>
      </c>
      <c r="I39" s="32">
        <v>1545413.66</v>
      </c>
      <c r="J39" s="32">
        <v>17600.73</v>
      </c>
      <c r="K39" s="32">
        <v>778916.74</v>
      </c>
      <c r="L39" s="32">
        <v>7366.39</v>
      </c>
      <c r="M39" s="32">
        <v>45746.8</v>
      </c>
      <c r="N39" s="32">
        <v>0</v>
      </c>
      <c r="O39" s="32">
        <v>15122591.98</v>
      </c>
      <c r="P39" s="32">
        <v>15122591.98</v>
      </c>
    </row>
    <row r="40" spans="1:16" ht="12">
      <c r="A40" s="30">
        <f t="shared" si="0"/>
        <v>36</v>
      </c>
      <c r="B40" s="31" t="s">
        <v>83</v>
      </c>
      <c r="C40" s="33" t="s">
        <v>84</v>
      </c>
      <c r="D40" s="32">
        <v>76846278.56</v>
      </c>
      <c r="E40" s="32">
        <v>33152007.23</v>
      </c>
      <c r="F40" s="32">
        <v>886119.82</v>
      </c>
      <c r="G40" s="32">
        <v>42106491.03</v>
      </c>
      <c r="H40" s="32">
        <v>4376184.61</v>
      </c>
      <c r="I40" s="32">
        <v>8961119.9</v>
      </c>
      <c r="J40" s="32">
        <v>9353.96</v>
      </c>
      <c r="K40" s="32">
        <v>2011752.48</v>
      </c>
      <c r="L40" s="32">
        <v>114238.66</v>
      </c>
      <c r="M40" s="32">
        <v>222875.31</v>
      </c>
      <c r="N40" s="32">
        <v>0</v>
      </c>
      <c r="O40" s="32">
        <v>81984990.37</v>
      </c>
      <c r="P40" s="32">
        <v>81984990.37</v>
      </c>
    </row>
    <row r="41" spans="1:16" ht="12">
      <c r="A41" s="30">
        <f t="shared" si="0"/>
        <v>37</v>
      </c>
      <c r="B41" s="31" t="s">
        <v>85</v>
      </c>
      <c r="C41" s="33" t="s">
        <v>86</v>
      </c>
      <c r="D41" s="32">
        <v>35967089.05</v>
      </c>
      <c r="E41" s="32">
        <v>27126726.37</v>
      </c>
      <c r="F41" s="32">
        <v>18644</v>
      </c>
      <c r="G41" s="32">
        <v>9246706.71</v>
      </c>
      <c r="H41" s="32">
        <v>1681378.32</v>
      </c>
      <c r="I41" s="32">
        <v>3282532.08</v>
      </c>
      <c r="J41" s="32">
        <v>0</v>
      </c>
      <c r="K41" s="32">
        <v>1894967.54</v>
      </c>
      <c r="L41" s="32">
        <v>65689.46</v>
      </c>
      <c r="M41" s="32">
        <v>159575.71</v>
      </c>
      <c r="N41" s="32">
        <v>0</v>
      </c>
      <c r="O41" s="32">
        <v>37601421.91</v>
      </c>
      <c r="P41" s="32">
        <v>37601421.91</v>
      </c>
    </row>
    <row r="42" spans="1:16" ht="12">
      <c r="A42" s="30">
        <f t="shared" si="0"/>
        <v>38</v>
      </c>
      <c r="B42" s="31" t="s">
        <v>87</v>
      </c>
      <c r="C42" s="33" t="s">
        <v>88</v>
      </c>
      <c r="D42" s="32">
        <v>92992766.36</v>
      </c>
      <c r="E42" s="32">
        <v>68517487.2</v>
      </c>
      <c r="F42" s="32">
        <v>75871.49</v>
      </c>
      <c r="G42" s="32">
        <v>24003986.34</v>
      </c>
      <c r="H42" s="32">
        <v>3279167.76</v>
      </c>
      <c r="I42" s="32">
        <v>10108339.04</v>
      </c>
      <c r="J42" s="32">
        <v>75811.13</v>
      </c>
      <c r="K42" s="32">
        <v>6173870.97</v>
      </c>
      <c r="L42" s="32">
        <v>36468.12</v>
      </c>
      <c r="M42" s="32">
        <v>220415.25</v>
      </c>
      <c r="N42" s="32">
        <v>0</v>
      </c>
      <c r="O42" s="32">
        <v>96235526.36</v>
      </c>
      <c r="P42" s="32">
        <v>96235526.36</v>
      </c>
    </row>
    <row r="43" spans="1:16" ht="12">
      <c r="A43" s="30">
        <f t="shared" si="0"/>
        <v>39</v>
      </c>
      <c r="B43" s="31" t="s">
        <v>89</v>
      </c>
      <c r="C43" s="33" t="s">
        <v>90</v>
      </c>
      <c r="D43" s="32">
        <v>3283914582.46</v>
      </c>
      <c r="E43" s="32">
        <v>2310592104.65</v>
      </c>
      <c r="F43" s="32">
        <v>633273.71</v>
      </c>
      <c r="G43" s="32">
        <v>1023822185.89</v>
      </c>
      <c r="H43" s="32">
        <v>135933786.64</v>
      </c>
      <c r="I43" s="32">
        <v>308977105.54</v>
      </c>
      <c r="J43" s="32">
        <v>3433378.85</v>
      </c>
      <c r="K43" s="32">
        <v>224246996.72</v>
      </c>
      <c r="L43" s="32">
        <v>1737276.2</v>
      </c>
      <c r="M43" s="32">
        <v>3833411.6</v>
      </c>
      <c r="N43" s="32">
        <v>0</v>
      </c>
      <c r="O43" s="32">
        <v>3415310987.76</v>
      </c>
      <c r="P43" s="32">
        <v>3415310987.76</v>
      </c>
    </row>
    <row r="44" spans="1:16" ht="12">
      <c r="A44" s="30">
        <f t="shared" si="0"/>
        <v>40</v>
      </c>
      <c r="B44" s="31" t="s">
        <v>91</v>
      </c>
      <c r="C44" s="33" t="s">
        <v>92</v>
      </c>
      <c r="D44" s="32">
        <v>194058278.03</v>
      </c>
      <c r="E44" s="32">
        <v>129847334.75</v>
      </c>
      <c r="F44" s="32">
        <v>673764.49</v>
      </c>
      <c r="G44" s="32">
        <v>58395390.62</v>
      </c>
      <c r="H44" s="32">
        <v>6722998.52</v>
      </c>
      <c r="I44" s="32">
        <v>20789998.82</v>
      </c>
      <c r="J44" s="32">
        <v>10602.89</v>
      </c>
      <c r="K44" s="32">
        <v>7276518.56</v>
      </c>
      <c r="L44" s="32">
        <v>64157.87</v>
      </c>
      <c r="M44" s="32">
        <v>375925.35</v>
      </c>
      <c r="N44" s="32">
        <v>0</v>
      </c>
      <c r="O44" s="32">
        <v>201380280.28</v>
      </c>
      <c r="P44" s="32">
        <v>201380280.28</v>
      </c>
    </row>
    <row r="45" spans="1:16" ht="12">
      <c r="A45" s="30">
        <f t="shared" si="0"/>
        <v>41</v>
      </c>
      <c r="B45" s="31" t="s">
        <v>93</v>
      </c>
      <c r="C45" s="33" t="s">
        <v>94</v>
      </c>
      <c r="D45" s="32">
        <v>100644169.14</v>
      </c>
      <c r="E45" s="32">
        <v>76474726.59</v>
      </c>
      <c r="F45" s="32">
        <v>269413.03</v>
      </c>
      <c r="G45" s="32">
        <v>27150380.32</v>
      </c>
      <c r="H45" s="32">
        <v>2252197.55</v>
      </c>
      <c r="I45" s="32">
        <v>8120733.96</v>
      </c>
      <c r="J45" s="32">
        <v>41747.71</v>
      </c>
      <c r="K45" s="32">
        <v>8473950.82</v>
      </c>
      <c r="L45" s="32">
        <v>59179.02</v>
      </c>
      <c r="M45" s="32">
        <v>207037.06</v>
      </c>
      <c r="N45" s="32">
        <v>0</v>
      </c>
      <c r="O45" s="32">
        <v>103064852.99</v>
      </c>
      <c r="P45" s="32">
        <v>103064852.99</v>
      </c>
    </row>
    <row r="46" spans="1:16" ht="12">
      <c r="A46" s="30">
        <f t="shared" si="0"/>
        <v>42</v>
      </c>
      <c r="B46" s="31" t="s">
        <v>95</v>
      </c>
      <c r="C46" s="33" t="s">
        <v>96</v>
      </c>
      <c r="D46" s="32">
        <v>57049500.25</v>
      </c>
      <c r="E46" s="32">
        <v>37995508.48</v>
      </c>
      <c r="F46" s="32">
        <v>3800</v>
      </c>
      <c r="G46" s="32">
        <v>18752106.85</v>
      </c>
      <c r="H46" s="32">
        <v>2013769.44</v>
      </c>
      <c r="I46" s="32">
        <v>4527444.13</v>
      </c>
      <c r="J46" s="32">
        <v>18133.26</v>
      </c>
      <c r="K46" s="32">
        <v>2173610.27</v>
      </c>
      <c r="L46" s="32">
        <v>20069.13</v>
      </c>
      <c r="M46" s="32">
        <v>72581.89</v>
      </c>
      <c r="N46" s="32">
        <v>0</v>
      </c>
      <c r="O46" s="32">
        <v>59028867.3</v>
      </c>
      <c r="P46" s="32">
        <v>59028867.3</v>
      </c>
    </row>
    <row r="47" spans="1:16" ht="12">
      <c r="A47" s="30">
        <f t="shared" si="0"/>
        <v>43</v>
      </c>
      <c r="B47" s="31" t="s">
        <v>97</v>
      </c>
      <c r="C47" s="33" t="s">
        <v>98</v>
      </c>
      <c r="D47" s="32">
        <v>38125830.32</v>
      </c>
      <c r="E47" s="32">
        <v>28276822.32</v>
      </c>
      <c r="F47" s="32">
        <v>15500</v>
      </c>
      <c r="G47" s="32">
        <v>9562510.36</v>
      </c>
      <c r="H47" s="32">
        <v>1077077.13</v>
      </c>
      <c r="I47" s="32">
        <v>3215254.89</v>
      </c>
      <c r="J47" s="32">
        <v>43220.55</v>
      </c>
      <c r="K47" s="32">
        <v>1854523.96</v>
      </c>
      <c r="L47" s="32">
        <v>16676.05</v>
      </c>
      <c r="M47" s="32">
        <v>41552.76</v>
      </c>
      <c r="N47" s="32">
        <v>0</v>
      </c>
      <c r="O47" s="32">
        <v>39158510.85</v>
      </c>
      <c r="P47" s="32">
        <v>39158510.85</v>
      </c>
    </row>
    <row r="48" spans="1:16" ht="12">
      <c r="A48" s="30">
        <f t="shared" si="0"/>
        <v>44</v>
      </c>
      <c r="B48" s="31" t="s">
        <v>99</v>
      </c>
      <c r="C48" s="33" t="s">
        <v>100</v>
      </c>
      <c r="D48" s="32">
        <v>139126597.92</v>
      </c>
      <c r="E48" s="32">
        <v>100948033.9</v>
      </c>
      <c r="F48" s="32">
        <v>298512.35</v>
      </c>
      <c r="G48" s="32">
        <v>38266139.99</v>
      </c>
      <c r="H48" s="32">
        <v>3596977.79</v>
      </c>
      <c r="I48" s="32">
        <v>12728533.28</v>
      </c>
      <c r="J48" s="32">
        <v>91872.52</v>
      </c>
      <c r="K48" s="32">
        <v>8859675.17</v>
      </c>
      <c r="L48" s="32">
        <v>46778.89</v>
      </c>
      <c r="M48" s="32">
        <v>199595.35</v>
      </c>
      <c r="N48" s="32">
        <v>0</v>
      </c>
      <c r="O48" s="32">
        <v>142883436.65</v>
      </c>
      <c r="P48" s="32">
        <v>142883436.65</v>
      </c>
    </row>
    <row r="49" spans="1:16" ht="12">
      <c r="A49" s="30">
        <f t="shared" si="0"/>
        <v>45</v>
      </c>
      <c r="B49" s="31" t="s">
        <v>101</v>
      </c>
      <c r="C49" s="33" t="s">
        <v>102</v>
      </c>
      <c r="D49" s="32">
        <v>648658852.36</v>
      </c>
      <c r="E49" s="32">
        <v>494033687.69</v>
      </c>
      <c r="F49" s="32">
        <v>167296.36</v>
      </c>
      <c r="G49" s="32">
        <v>119195489.66</v>
      </c>
      <c r="H49" s="32">
        <v>13139859.95</v>
      </c>
      <c r="I49" s="32">
        <v>63763510.55</v>
      </c>
      <c r="J49" s="32">
        <v>671328.47</v>
      </c>
      <c r="K49" s="32">
        <v>14923200.85</v>
      </c>
      <c r="L49" s="32">
        <v>167222.35</v>
      </c>
      <c r="M49" s="32">
        <v>942029.2</v>
      </c>
      <c r="N49" s="32">
        <v>0</v>
      </c>
      <c r="O49" s="32">
        <v>661127457.85</v>
      </c>
      <c r="P49" s="32">
        <v>661127457.85</v>
      </c>
    </row>
    <row r="50" spans="1:16" ht="12">
      <c r="A50" s="30">
        <f t="shared" si="0"/>
        <v>46</v>
      </c>
      <c r="B50" s="31" t="s">
        <v>103</v>
      </c>
      <c r="C50" s="33" t="s">
        <v>104</v>
      </c>
      <c r="D50" s="32">
        <v>5113440.45</v>
      </c>
      <c r="E50" s="32">
        <v>3535549.63</v>
      </c>
      <c r="F50" s="32">
        <v>10500</v>
      </c>
      <c r="G50" s="32">
        <v>1671092.36</v>
      </c>
      <c r="H50" s="32">
        <v>132915.49</v>
      </c>
      <c r="I50" s="32">
        <v>388313.69</v>
      </c>
      <c r="J50" s="32">
        <v>131.45</v>
      </c>
      <c r="K50" s="32">
        <v>287629.97</v>
      </c>
      <c r="L50" s="32">
        <v>12210.62</v>
      </c>
      <c r="M50" s="32">
        <v>62811.84</v>
      </c>
      <c r="N50" s="32">
        <v>0</v>
      </c>
      <c r="O50" s="32">
        <v>5244513.87</v>
      </c>
      <c r="P50" s="32">
        <v>5244513.87</v>
      </c>
    </row>
    <row r="51" spans="1:16" ht="12">
      <c r="A51" s="30">
        <f t="shared" si="0"/>
        <v>47</v>
      </c>
      <c r="B51" s="31" t="s">
        <v>105</v>
      </c>
      <c r="C51" s="33" t="s">
        <v>106</v>
      </c>
      <c r="D51" s="32">
        <v>730081986.97</v>
      </c>
      <c r="E51" s="32">
        <v>554756926.93</v>
      </c>
      <c r="F51" s="32">
        <v>156600</v>
      </c>
      <c r="G51" s="32">
        <v>158501009.46</v>
      </c>
      <c r="H51" s="32">
        <v>44613383.27</v>
      </c>
      <c r="I51" s="32">
        <v>90414065.7</v>
      </c>
      <c r="J51" s="32">
        <v>800727.86</v>
      </c>
      <c r="K51" s="32">
        <v>29112988.62</v>
      </c>
      <c r="L51" s="32">
        <v>179374.97</v>
      </c>
      <c r="M51" s="32">
        <v>687146.06</v>
      </c>
      <c r="N51" s="32">
        <v>0</v>
      </c>
      <c r="O51" s="32">
        <v>773871867.41</v>
      </c>
      <c r="P51" s="32">
        <v>773871867.41</v>
      </c>
    </row>
    <row r="52" spans="1:16" ht="12">
      <c r="A52" s="30">
        <f t="shared" si="0"/>
        <v>48</v>
      </c>
      <c r="B52" s="31" t="s">
        <v>107</v>
      </c>
      <c r="C52" s="33" t="s">
        <v>108</v>
      </c>
      <c r="D52" s="32">
        <v>948107179.45</v>
      </c>
      <c r="E52" s="32">
        <v>862877043.57</v>
      </c>
      <c r="F52" s="32">
        <v>938386.14</v>
      </c>
      <c r="G52" s="32">
        <v>284122271.5</v>
      </c>
      <c r="H52" s="32">
        <v>76638343.72</v>
      </c>
      <c r="I52" s="32">
        <v>178132540.74</v>
      </c>
      <c r="J52" s="32">
        <v>965097.33</v>
      </c>
      <c r="K52" s="32">
        <v>299043592.05</v>
      </c>
      <c r="L52" s="32">
        <v>823586.15</v>
      </c>
      <c r="M52" s="32">
        <v>2193037.93</v>
      </c>
      <c r="N52" s="32">
        <v>0</v>
      </c>
      <c r="O52" s="32">
        <v>1023895225.83</v>
      </c>
      <c r="P52" s="32">
        <v>1023895225.83</v>
      </c>
    </row>
    <row r="53" spans="1:19" s="44" customFormat="1" ht="24" customHeight="1">
      <c r="A53" s="45">
        <f t="shared" si="0"/>
        <v>49</v>
      </c>
      <c r="B53" s="41" t="s">
        <v>109</v>
      </c>
      <c r="C53" s="45" t="s">
        <v>110</v>
      </c>
      <c r="D53" s="42">
        <v>241786923.2</v>
      </c>
      <c r="E53" s="42">
        <v>171131438.25</v>
      </c>
      <c r="F53" s="42">
        <v>127823.09</v>
      </c>
      <c r="G53" s="42">
        <v>82380377.5</v>
      </c>
      <c r="H53" s="42">
        <v>10430378.76</v>
      </c>
      <c r="I53" s="42">
        <v>25715405.21</v>
      </c>
      <c r="J53" s="42">
        <v>217414.96</v>
      </c>
      <c r="K53" s="42">
        <v>26830575.81</v>
      </c>
      <c r="L53" s="42">
        <v>81955.16</v>
      </c>
      <c r="M53" s="42">
        <v>350890.22</v>
      </c>
      <c r="N53" s="42">
        <v>0</v>
      </c>
      <c r="O53" s="42">
        <v>252045754.93</v>
      </c>
      <c r="P53" s="42">
        <v>252045754.93</v>
      </c>
      <c r="Q53" s="43"/>
      <c r="R53" s="43"/>
      <c r="S53" s="43"/>
    </row>
    <row r="54" spans="1:16" ht="12">
      <c r="A54" s="30">
        <f t="shared" si="0"/>
        <v>50</v>
      </c>
      <c r="B54" s="31" t="s">
        <v>111</v>
      </c>
      <c r="C54" s="33" t="s">
        <v>112</v>
      </c>
      <c r="D54" s="32">
        <v>17640820.51</v>
      </c>
      <c r="E54" s="32">
        <v>6741553.81</v>
      </c>
      <c r="F54" s="32">
        <v>757997.08</v>
      </c>
      <c r="G54" s="32">
        <v>11996969.22</v>
      </c>
      <c r="H54" s="32">
        <v>873912.04</v>
      </c>
      <c r="I54" s="32">
        <v>1007471.94</v>
      </c>
      <c r="J54" s="32">
        <v>1374.1</v>
      </c>
      <c r="K54" s="32">
        <v>459504.33</v>
      </c>
      <c r="L54" s="32">
        <v>6953.23</v>
      </c>
      <c r="M54" s="32">
        <v>22088.34</v>
      </c>
      <c r="N54" s="32">
        <v>0</v>
      </c>
      <c r="O54" s="32">
        <v>19264402.3</v>
      </c>
      <c r="P54" s="32">
        <v>19264402.3</v>
      </c>
    </row>
    <row r="55" spans="1:16" ht="12">
      <c r="A55" s="30">
        <f t="shared" si="0"/>
        <v>51</v>
      </c>
      <c r="B55" s="31" t="s">
        <v>111</v>
      </c>
      <c r="C55" s="33" t="s">
        <v>113</v>
      </c>
      <c r="D55" s="32">
        <v>46866410.42</v>
      </c>
      <c r="E55" s="32">
        <v>20848598.49</v>
      </c>
      <c r="F55" s="32">
        <v>976838.85</v>
      </c>
      <c r="G55" s="32">
        <v>28957818.33</v>
      </c>
      <c r="H55" s="32">
        <v>4086003.67</v>
      </c>
      <c r="I55" s="32">
        <v>3657570.38</v>
      </c>
      <c r="J55" s="32">
        <v>637.53</v>
      </c>
      <c r="K55" s="32">
        <v>1506738.27</v>
      </c>
      <c r="L55" s="32">
        <v>16319.07</v>
      </c>
      <c r="M55" s="32">
        <v>44952.59</v>
      </c>
      <c r="N55" s="32">
        <v>0</v>
      </c>
      <c r="O55" s="32">
        <v>51912296.34</v>
      </c>
      <c r="P55" s="32">
        <v>51912296.34</v>
      </c>
    </row>
    <row r="56" spans="1:16" ht="12">
      <c r="A56" s="30">
        <f t="shared" si="0"/>
        <v>52</v>
      </c>
      <c r="B56" s="31" t="s">
        <v>111</v>
      </c>
      <c r="C56" s="33" t="s">
        <v>114</v>
      </c>
      <c r="D56" s="32">
        <v>6011288.48</v>
      </c>
      <c r="E56" s="32">
        <v>3343788.74</v>
      </c>
      <c r="F56" s="32">
        <v>22526</v>
      </c>
      <c r="G56" s="32">
        <v>3538270.03</v>
      </c>
      <c r="H56" s="32">
        <v>75590.43</v>
      </c>
      <c r="I56" s="32">
        <v>348074.88</v>
      </c>
      <c r="J56" s="32">
        <v>0</v>
      </c>
      <c r="K56" s="32">
        <v>1111735.97</v>
      </c>
      <c r="L56" s="32">
        <v>3351.33</v>
      </c>
      <c r="M56" s="32">
        <v>12344.1</v>
      </c>
      <c r="N56" s="32">
        <v>0</v>
      </c>
      <c r="O56" s="32">
        <v>6106053.58</v>
      </c>
      <c r="P56" s="32">
        <v>6106053.58</v>
      </c>
    </row>
    <row r="57" spans="1:16" ht="12">
      <c r="A57" s="30">
        <f t="shared" si="0"/>
        <v>53</v>
      </c>
      <c r="B57" s="31" t="s">
        <v>115</v>
      </c>
      <c r="C57" s="33" t="s">
        <v>116</v>
      </c>
      <c r="D57" s="32">
        <v>2495527374.55</v>
      </c>
      <c r="E57" s="32">
        <v>1611635663.73</v>
      </c>
      <c r="F57" s="32">
        <v>4117743.48</v>
      </c>
      <c r="G57" s="32">
        <v>759942800.34</v>
      </c>
      <c r="H57" s="32">
        <v>180946213.42</v>
      </c>
      <c r="I57" s="32">
        <v>386934772.98</v>
      </c>
      <c r="J57" s="32">
        <v>856398.58</v>
      </c>
      <c r="K57" s="32">
        <v>77034159.57</v>
      </c>
      <c r="L57" s="32">
        <v>642629.23</v>
      </c>
      <c r="M57" s="32">
        <v>2386773.84</v>
      </c>
      <c r="N57" s="32">
        <v>0</v>
      </c>
      <c r="O57" s="32">
        <v>2679092303.64</v>
      </c>
      <c r="P57" s="32">
        <v>2679092303.64</v>
      </c>
    </row>
    <row r="58" spans="1:16" ht="12">
      <c r="A58" s="30">
        <f t="shared" si="0"/>
        <v>54</v>
      </c>
      <c r="B58" s="31" t="s">
        <v>117</v>
      </c>
      <c r="C58" s="33" t="s">
        <v>118</v>
      </c>
      <c r="D58" s="32">
        <v>189011171.64</v>
      </c>
      <c r="E58" s="32">
        <v>123511136.98</v>
      </c>
      <c r="F58" s="32">
        <v>583448.97</v>
      </c>
      <c r="G58" s="32">
        <v>72231924.79</v>
      </c>
      <c r="H58" s="32">
        <v>7642474.34</v>
      </c>
      <c r="I58" s="32">
        <v>19906219.71</v>
      </c>
      <c r="J58" s="32">
        <v>60194.3</v>
      </c>
      <c r="K58" s="32">
        <v>18216085.16</v>
      </c>
      <c r="L58" s="32">
        <v>100484.9</v>
      </c>
      <c r="M58" s="32">
        <v>356780.57</v>
      </c>
      <c r="N58" s="32">
        <v>0</v>
      </c>
      <c r="O58" s="32">
        <v>197076415.75</v>
      </c>
      <c r="P58" s="32">
        <v>197076415.75</v>
      </c>
    </row>
    <row r="59" spans="1:20" s="44" customFormat="1" ht="24.75" customHeight="1">
      <c r="A59" s="45">
        <f t="shared" si="0"/>
        <v>55</v>
      </c>
      <c r="B59" s="41" t="s">
        <v>119</v>
      </c>
      <c r="C59" s="45" t="s">
        <v>120</v>
      </c>
      <c r="D59" s="42">
        <v>149093089.44</v>
      </c>
      <c r="E59" s="42">
        <v>100324689.62</v>
      </c>
      <c r="F59" s="42">
        <v>520693.13</v>
      </c>
      <c r="G59" s="42">
        <v>46902114.74</v>
      </c>
      <c r="H59" s="42">
        <v>4869648.65</v>
      </c>
      <c r="I59" s="42">
        <v>19275214.8</v>
      </c>
      <c r="J59" s="42">
        <v>133543.57</v>
      </c>
      <c r="K59" s="42">
        <v>11992032.17</v>
      </c>
      <c r="L59" s="42">
        <v>63882.47</v>
      </c>
      <c r="M59" s="42">
        <v>223981.81</v>
      </c>
      <c r="N59" s="42">
        <v>0</v>
      </c>
      <c r="O59" s="42">
        <v>154286005.18</v>
      </c>
      <c r="P59" s="42">
        <v>154286005.18</v>
      </c>
      <c r="Q59" s="43"/>
      <c r="R59" s="43"/>
      <c r="S59" s="43"/>
      <c r="T59" s="46"/>
    </row>
    <row r="60" spans="1:16" ht="12">
      <c r="A60" s="30">
        <f t="shared" si="0"/>
        <v>56</v>
      </c>
      <c r="B60" s="31" t="s">
        <v>121</v>
      </c>
      <c r="C60" s="33" t="s">
        <v>122</v>
      </c>
      <c r="D60" s="32">
        <v>2355520283.63</v>
      </c>
      <c r="E60" s="32">
        <v>1575030695.4</v>
      </c>
      <c r="F60" s="32">
        <v>1676018.74</v>
      </c>
      <c r="G60" s="32">
        <v>709846411.08</v>
      </c>
      <c r="H60" s="32">
        <v>94518907.97</v>
      </c>
      <c r="I60" s="32">
        <v>282541473.88</v>
      </c>
      <c r="J60" s="32">
        <v>958358.67</v>
      </c>
      <c r="K60" s="32">
        <v>114662950.25</v>
      </c>
      <c r="L60" s="32">
        <v>819328.23</v>
      </c>
      <c r="M60" s="32">
        <v>2818106.67</v>
      </c>
      <c r="N60" s="32">
        <v>0</v>
      </c>
      <c r="O60" s="32">
        <v>2449937523.44</v>
      </c>
      <c r="P60" s="32">
        <v>2449937523.44</v>
      </c>
    </row>
    <row r="61" spans="1:16" ht="12">
      <c r="A61" s="30">
        <f t="shared" si="0"/>
        <v>57</v>
      </c>
      <c r="B61" s="31" t="s">
        <v>123</v>
      </c>
      <c r="C61" s="33" t="s">
        <v>124</v>
      </c>
      <c r="D61" s="32">
        <v>87443354.14</v>
      </c>
      <c r="E61" s="32">
        <v>63149960.46</v>
      </c>
      <c r="F61" s="32">
        <v>106854.05</v>
      </c>
      <c r="G61" s="32">
        <v>23499822.22</v>
      </c>
      <c r="H61" s="32">
        <v>2785481.24</v>
      </c>
      <c r="I61" s="32">
        <v>11513703.13</v>
      </c>
      <c r="J61" s="32">
        <v>254406.45</v>
      </c>
      <c r="K61" s="32">
        <v>7984743.83</v>
      </c>
      <c r="L61" s="32">
        <v>40756.46</v>
      </c>
      <c r="M61" s="32">
        <v>138215.46</v>
      </c>
      <c r="N61" s="32">
        <v>0</v>
      </c>
      <c r="O61" s="32">
        <v>90040526.52</v>
      </c>
      <c r="P61" s="32">
        <v>90040526.52</v>
      </c>
    </row>
    <row r="62" spans="1:16" ht="12">
      <c r="A62" s="30">
        <f t="shared" si="0"/>
        <v>58</v>
      </c>
      <c r="B62" s="31" t="s">
        <v>125</v>
      </c>
      <c r="C62" s="33" t="s">
        <v>126</v>
      </c>
      <c r="D62" s="32">
        <v>2137668.69</v>
      </c>
      <c r="E62" s="32">
        <v>1338836.58</v>
      </c>
      <c r="F62" s="32">
        <v>62889.01</v>
      </c>
      <c r="G62" s="32">
        <v>839354.41</v>
      </c>
      <c r="H62" s="32">
        <v>221286.37</v>
      </c>
      <c r="I62" s="32">
        <v>343653.78</v>
      </c>
      <c r="J62" s="32">
        <v>0</v>
      </c>
      <c r="K62" s="32">
        <v>90950.89</v>
      </c>
      <c r="L62" s="32">
        <v>1766.72</v>
      </c>
      <c r="M62" s="32">
        <v>10816.53</v>
      </c>
      <c r="N62" s="32">
        <v>0</v>
      </c>
      <c r="O62" s="32">
        <v>2420077.35</v>
      </c>
      <c r="P62" s="32">
        <v>2420077.35</v>
      </c>
    </row>
    <row r="63" spans="1:16" ht="12">
      <c r="A63" s="30">
        <f t="shared" si="0"/>
        <v>59</v>
      </c>
      <c r="B63" s="31" t="s">
        <v>127</v>
      </c>
      <c r="C63" s="33" t="s">
        <v>128</v>
      </c>
      <c r="D63" s="32">
        <v>21935309.41</v>
      </c>
      <c r="E63" s="32">
        <v>14515685.37</v>
      </c>
      <c r="F63" s="32">
        <v>54241.69</v>
      </c>
      <c r="G63" s="32">
        <v>7802289.66</v>
      </c>
      <c r="H63" s="32">
        <v>1612563.17</v>
      </c>
      <c r="I63" s="32">
        <v>3394991.07</v>
      </c>
      <c r="J63" s="32">
        <v>0</v>
      </c>
      <c r="K63" s="32">
        <v>2056377.94</v>
      </c>
      <c r="L63" s="32">
        <v>9307.84</v>
      </c>
      <c r="M63" s="32">
        <v>63781.73</v>
      </c>
      <c r="N63" s="32">
        <v>0</v>
      </c>
      <c r="O63" s="32">
        <v>23592806.43</v>
      </c>
      <c r="P63" s="32">
        <v>23592806.43</v>
      </c>
    </row>
    <row r="64" spans="1:16" ht="12">
      <c r="A64" s="30">
        <f t="shared" si="0"/>
        <v>60</v>
      </c>
      <c r="B64" s="31" t="s">
        <v>129</v>
      </c>
      <c r="C64" s="33" t="s">
        <v>130</v>
      </c>
      <c r="D64" s="32">
        <v>61272227.02</v>
      </c>
      <c r="E64" s="32">
        <v>42356248.83</v>
      </c>
      <c r="F64" s="32">
        <v>12700</v>
      </c>
      <c r="G64" s="32">
        <v>14383234.64</v>
      </c>
      <c r="H64" s="32">
        <v>4825800.09</v>
      </c>
      <c r="I64" s="32">
        <v>10963679.82</v>
      </c>
      <c r="J64" s="32">
        <v>13401.23</v>
      </c>
      <c r="K64" s="32">
        <v>1460195.01</v>
      </c>
      <c r="L64" s="32">
        <v>34640.91</v>
      </c>
      <c r="M64" s="32">
        <v>180283.31</v>
      </c>
      <c r="N64" s="32">
        <v>0</v>
      </c>
      <c r="O64" s="32">
        <v>66062684.97</v>
      </c>
      <c r="P64" s="32">
        <v>66062684.97</v>
      </c>
    </row>
    <row r="65" spans="1:16" ht="12">
      <c r="A65" s="30">
        <f t="shared" si="0"/>
        <v>61</v>
      </c>
      <c r="B65" s="31" t="s">
        <v>131</v>
      </c>
      <c r="C65" s="33" t="s">
        <v>132</v>
      </c>
      <c r="D65" s="32">
        <v>324702.87</v>
      </c>
      <c r="E65" s="32">
        <v>135878.35</v>
      </c>
      <c r="F65" s="32">
        <v>58310.45</v>
      </c>
      <c r="G65" s="32">
        <v>294786.95</v>
      </c>
      <c r="H65" s="32">
        <v>11528.19</v>
      </c>
      <c r="I65" s="32">
        <v>27263.28</v>
      </c>
      <c r="J65" s="32">
        <v>0</v>
      </c>
      <c r="K65" s="32">
        <v>52272.09</v>
      </c>
      <c r="L65" s="32">
        <v>1276.54</v>
      </c>
      <c r="M65" s="32">
        <v>12391.52</v>
      </c>
      <c r="N65" s="32">
        <v>0</v>
      </c>
      <c r="O65" s="32">
        <v>393264.97</v>
      </c>
      <c r="P65" s="32">
        <v>393264.97</v>
      </c>
    </row>
    <row r="66" spans="1:16" ht="12">
      <c r="A66" s="30">
        <f t="shared" si="0"/>
        <v>62</v>
      </c>
      <c r="B66" s="31" t="s">
        <v>133</v>
      </c>
      <c r="C66" s="33" t="s">
        <v>134</v>
      </c>
      <c r="D66" s="32">
        <v>15079679.98</v>
      </c>
      <c r="E66" s="32">
        <v>11630435</v>
      </c>
      <c r="F66" s="32">
        <v>86443</v>
      </c>
      <c r="G66" s="32">
        <v>4415500.09</v>
      </c>
      <c r="H66" s="32">
        <v>565275.58</v>
      </c>
      <c r="I66" s="32">
        <v>838756.57</v>
      </c>
      <c r="J66" s="32">
        <v>381.81</v>
      </c>
      <c r="K66" s="32">
        <v>1137347.71</v>
      </c>
      <c r="L66" s="32">
        <v>5787.26</v>
      </c>
      <c r="M66" s="32">
        <v>22114.46</v>
      </c>
      <c r="N66" s="32">
        <v>0</v>
      </c>
      <c r="O66" s="32">
        <v>15725229.49</v>
      </c>
      <c r="P66" s="32">
        <v>15725229.49</v>
      </c>
    </row>
    <row r="67" spans="1:20" s="21" customFormat="1" ht="12.75" customHeight="1">
      <c r="A67" s="17"/>
      <c r="B67" s="18" t="s">
        <v>13</v>
      </c>
      <c r="C67" s="19"/>
      <c r="D67" s="20">
        <f aca="true" t="shared" si="1" ref="D67:P67">SUM(D5:D66)</f>
        <v>743218391369.3998</v>
      </c>
      <c r="E67" s="20">
        <f t="shared" si="1"/>
        <v>493461612359.7501</v>
      </c>
      <c r="F67" s="20">
        <f t="shared" si="1"/>
        <v>1063931015.5300003</v>
      </c>
      <c r="G67" s="20">
        <f t="shared" si="1"/>
        <v>247643014024.67</v>
      </c>
      <c r="H67" s="20">
        <f t="shared" si="1"/>
        <v>10876258658.630005</v>
      </c>
      <c r="I67" s="20">
        <f t="shared" si="1"/>
        <v>41337743101.479996</v>
      </c>
      <c r="J67" s="20">
        <f t="shared" si="1"/>
        <v>2705148543.4400005</v>
      </c>
      <c r="K67" s="20">
        <f t="shared" si="1"/>
        <v>29715078658.140003</v>
      </c>
      <c r="L67" s="20">
        <f t="shared" si="1"/>
        <v>171039454.93999997</v>
      </c>
      <c r="M67" s="20">
        <f t="shared" si="1"/>
        <v>444912948.03999996</v>
      </c>
      <c r="N67" s="20">
        <f t="shared" si="1"/>
        <v>0</v>
      </c>
      <c r="O67" s="20">
        <f t="shared" si="1"/>
        <v>752282393045.1802</v>
      </c>
      <c r="P67" s="20">
        <f t="shared" si="1"/>
        <v>752282393045.18</v>
      </c>
      <c r="T67" s="22"/>
    </row>
    <row r="68" spans="1:20" s="21" customFormat="1" ht="10.5">
      <c r="A68" s="17"/>
      <c r="B68" s="18" t="s">
        <v>16</v>
      </c>
      <c r="C68" s="19"/>
      <c r="D68" s="23">
        <f aca="true" t="shared" si="2" ref="D68:O68">D67-D21-D22</f>
        <v>18035805015.409824</v>
      </c>
      <c r="E68" s="23">
        <f t="shared" si="2"/>
        <v>12869833336.360098</v>
      </c>
      <c r="F68" s="23">
        <f t="shared" si="2"/>
        <v>20045321.8100003</v>
      </c>
      <c r="G68" s="23">
        <f t="shared" si="2"/>
        <v>5349230245.050002</v>
      </c>
      <c r="H68" s="23">
        <f t="shared" si="2"/>
        <v>888582875.600005</v>
      </c>
      <c r="I68" s="23">
        <f t="shared" si="2"/>
        <v>2099150582.3999946</v>
      </c>
      <c r="J68" s="23">
        <f t="shared" si="2"/>
        <v>12534776.250000495</v>
      </c>
      <c r="K68" s="23">
        <f t="shared" si="2"/>
        <v>1369699754.990004</v>
      </c>
      <c r="L68" s="23">
        <f t="shared" si="2"/>
        <v>7664664.53999996</v>
      </c>
      <c r="M68" s="23">
        <f t="shared" si="2"/>
        <v>24295802.249999963</v>
      </c>
      <c r="N68" s="23">
        <f t="shared" si="2"/>
        <v>0</v>
      </c>
      <c r="O68" s="23">
        <f t="shared" si="2"/>
        <v>18924233772.03013</v>
      </c>
      <c r="P68" s="23">
        <f>P67-P21-P22</f>
        <v>18924233772.03013</v>
      </c>
      <c r="T68" s="22"/>
    </row>
    <row r="69" spans="9:16" ht="12">
      <c r="I69" s="24"/>
      <c r="P69" s="25"/>
    </row>
    <row r="70" spans="1:20" s="4" customFormat="1" ht="10.5">
      <c r="A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7"/>
      <c r="T70" s="26"/>
    </row>
    <row r="71" spans="1:20" s="4" customFormat="1" ht="10.5">
      <c r="A71" s="2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7"/>
      <c r="T71" s="26"/>
    </row>
    <row r="72" spans="1:19" s="21" customFormat="1" ht="18.75">
      <c r="A72" s="22"/>
      <c r="C72" s="34"/>
      <c r="D72" s="34"/>
      <c r="F72" s="38" t="s">
        <v>136</v>
      </c>
      <c r="G72" s="39"/>
      <c r="H72" s="40"/>
      <c r="I72" s="40"/>
      <c r="J72" s="40"/>
      <c r="K72" s="40"/>
      <c r="L72" s="40"/>
      <c r="M72" s="40"/>
      <c r="N72" s="40"/>
      <c r="O72" s="40"/>
      <c r="S72" s="22"/>
    </row>
    <row r="73" spans="1:18" s="36" customFormat="1" ht="16.5" customHeight="1">
      <c r="A73" s="35"/>
      <c r="C73" s="37"/>
      <c r="F73" s="39" t="s">
        <v>137</v>
      </c>
      <c r="G73" s="39"/>
      <c r="H73" s="39"/>
      <c r="I73" s="39"/>
      <c r="J73" s="39"/>
      <c r="K73" s="39"/>
      <c r="L73" s="39"/>
      <c r="M73" s="39"/>
      <c r="N73" s="39"/>
      <c r="O73" s="39" t="s">
        <v>138</v>
      </c>
      <c r="R73" s="35"/>
    </row>
    <row r="74" spans="4:16" ht="12">
      <c r="D74" s="25"/>
      <c r="H74" s="25"/>
      <c r="I74" s="4"/>
      <c r="P74" s="28"/>
    </row>
    <row r="75" spans="4:16" ht="12">
      <c r="D75" s="25"/>
      <c r="H75" s="25"/>
      <c r="P75" s="28"/>
    </row>
    <row r="76" spans="4:8" ht="12">
      <c r="D76" s="4"/>
      <c r="H76" s="25"/>
    </row>
    <row r="77" spans="4:7" ht="12">
      <c r="D77" s="29"/>
      <c r="G77" s="24"/>
    </row>
    <row r="78" ht="12">
      <c r="H78" s="25"/>
    </row>
  </sheetData>
  <mergeCells count="10">
    <mergeCell ref="A3:A4"/>
    <mergeCell ref="L3:M3"/>
    <mergeCell ref="O3:P3"/>
    <mergeCell ref="N3:N4"/>
    <mergeCell ref="B3:B4"/>
    <mergeCell ref="C3:C4"/>
    <mergeCell ref="D3:E3"/>
    <mergeCell ref="F3:G3"/>
    <mergeCell ref="H3:I3"/>
    <mergeCell ref="J3:K3"/>
  </mergeCells>
  <conditionalFormatting sqref="D5:P6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29" right="0.17" top="0.47" bottom="0.32" header="0.37" footer="0.17"/>
  <pageSetup fitToHeight="2" fitToWidth="1" horizontalDpi="600" verticalDpi="600" orientation="landscape" paperSize="9" scale="81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2010-11-15T12:26:19Z</cp:lastPrinted>
  <dcterms:created xsi:type="dcterms:W3CDTF">2004-04-14T14:07:04Z</dcterms:created>
  <dcterms:modified xsi:type="dcterms:W3CDTF">2010-11-15T12:26:21Z</dcterms:modified>
  <cp:category/>
  <cp:version/>
  <cp:contentType/>
  <cp:contentStatus/>
</cp:coreProperties>
</file>