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2 кв. 2011" sheetId="1" r:id="rId1"/>
  </sheets>
  <definedNames>
    <definedName name="Data">'2 кв. 2011'!#REF!</definedName>
    <definedName name="Date">'2 кв. 2011'!$E$3</definedName>
    <definedName name="Delete1">'2 кв. 2011'!#REF!</definedName>
    <definedName name="Delete2">'2 кв. 2011'!#REF!</definedName>
    <definedName name="Title">'2 кв. 2011'!$A$1</definedName>
    <definedName name="Total">'2 кв. 2011'!#REF!</definedName>
    <definedName name="WOGUK">'2 кв. 2011'!#REF!</definedName>
    <definedName name="_xlnm.Print_Titles" localSheetId="0">'2 кв. 2011'!$3:$5</definedName>
    <definedName name="_xlnm.Print_Area" localSheetId="0">'2 кв. 2011'!$A$1:$P$72</definedName>
  </definedNames>
  <calcPr fullCalcOnLoad="1"/>
</workbook>
</file>

<file path=xl/sharedStrings.xml><?xml version="1.0" encoding="utf-8"?>
<sst xmlns="http://schemas.openxmlformats.org/spreadsheetml/2006/main" count="146" uniqueCount="132">
  <si>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</si>
  <si>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</si>
  <si>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</si>
  <si>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</si>
  <si>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</si>
  <si>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</si>
  <si>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</si>
  <si>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</si>
  <si>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</si>
  <si>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</si>
  <si>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</si>
  <si>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</si>
  <si>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</si>
  <si>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</si>
  <si>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</si>
  <si>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</si>
  <si>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</si>
  <si>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</si>
  <si>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</si>
  <si>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</si>
  <si>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</si>
  <si>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</si>
  <si>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</si>
  <si>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</si>
  <si>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</si>
  <si>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</si>
  <si>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</si>
  <si>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</si>
  <si>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</si>
  <si>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</si>
  <si>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</si>
  <si>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</si>
  <si>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</si>
  <si>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</si>
  <si>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</si>
  <si>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</si>
  <si>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</si>
  <si>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</si>
  <si>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</si>
  <si>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</si>
  <si>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</si>
  <si>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</si>
  <si>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</si>
  <si>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</si>
  <si>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</si>
  <si>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</si>
  <si>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</si>
  <si>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</si>
  <si>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</si>
  <si>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</si>
  <si>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</si>
  <si>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</si>
  <si>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</si>
  <si>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</si>
  <si>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</si>
  <si>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</si>
  <si>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</si>
  <si>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</si>
  <si>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</si>
  <si>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</si>
  <si>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</si>
  <si>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</si>
  <si>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</si>
  <si>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</si>
  <si>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</si>
  <si>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</si>
  <si>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</si>
  <si>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</si>
  <si>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</si>
  <si>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</si>
  <si>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</si>
  <si>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</si>
  <si>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</si>
  <si>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</si>
  <si>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</si>
  <si>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</si>
  <si>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</si>
  <si>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</si>
  <si>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</si>
  <si>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</si>
  <si>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</si>
  <si>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</si>
  <si>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</si>
  <si>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</si>
  <si>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</si>
  <si>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</si>
  <si>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</si>
  <si>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</si>
  <si>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</si>
  <si>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</si>
  <si>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</si>
  <si>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</si>
  <si>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</si>
  <si>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</si>
  <si>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</si>
  <si>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</si>
  <si>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</si>
  <si>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</si>
  <si>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</si>
  <si>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</si>
  <si>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</si>
  <si>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</si>
  <si>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</si>
  <si>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</si>
  <si>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</si>
  <si>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</si>
  <si>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</si>
  <si>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</si>
  <si>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</si>
  <si>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</si>
  <si>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</si>
  <si>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</si>
  <si>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</si>
  <si>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</si>
  <si>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</si>
  <si>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</si>
  <si>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</si>
  <si>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</si>
  <si>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</si>
  <si>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</si>
  <si>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</si>
  <si>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</si>
  <si>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</si>
  <si>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</si>
  <si>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</si>
  <si>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</si>
  <si>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Начальник Департамента организации и контроля</t>
  </si>
  <si>
    <t>инвестиционных процессов</t>
  </si>
  <si>
    <t>Е.Н. Блинова</t>
  </si>
  <si>
    <t>РЕГИОН ПОРТФЕЛЬНЫЕ ИНВЕСТИЦИИ УК</t>
  </si>
  <si>
    <t xml:space="preserve"> </t>
  </si>
  <si>
    <t>Данные отчетов управляющих компаний об инвестировании средств пенсионных накоплений за II квартал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</si>
</sst>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77"/>
  <sheetViews>
    <sheetView tabSelected="1" zoomScale="115" zoomScaleNormal="115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P1"/>
    </sheetView>
  </sheetViews>
  <sheetFormatPr defaultColWidth="9.00390625" defaultRowHeight="12.75"/>
  <cols>
    <col min="1" max="1" width="3.00390625" style="7" customWidth="1"/>
    <col min="2" max="2" width="23.75390625" style="8" customWidth="1"/>
    <col min="3" max="3" width="8.75390625" style="10" customWidth="1"/>
    <col min="4" max="4" width="13.625" style="8" customWidth="1"/>
    <col min="5" max="5" width="13.00390625" style="8" customWidth="1"/>
    <col min="6" max="6" width="12.625" style="8" customWidth="1"/>
    <col min="7" max="7" width="13.00390625" style="8" customWidth="1"/>
    <col min="8" max="9" width="12.125" style="8" customWidth="1"/>
    <col min="10" max="10" width="11.75390625" style="8" customWidth="1"/>
    <col min="11" max="11" width="12.75390625" style="8" customWidth="1"/>
    <col min="12" max="12" width="10.375" style="8" customWidth="1"/>
    <col min="13" max="13" width="10.125" style="8" customWidth="1"/>
    <col min="14" max="14" width="9.75390625" style="8" customWidth="1"/>
    <col min="15" max="15" width="13.875" style="8" customWidth="1"/>
    <col min="16" max="16" width="14.875" style="8" customWidth="1"/>
    <col min="17" max="17" width="10.875" style="3" customWidth="1"/>
    <col min="18" max="18" width="10.625" style="3" customWidth="1"/>
    <col min="19" max="19" width="9.125" style="3" customWidth="1"/>
    <col min="20" max="20" width="11.25390625" style="4" customWidth="1"/>
    <col min="21" max="16384" width="9.125" style="8" customWidth="1"/>
  </cols>
  <sheetData>
    <row r="1" spans="1:16" ht="33" customHeight="1">
      <c r="A1" s="38" t="s">
        <v>131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7" ht="18" customHeight="1">
      <c r="A2" s="8" t="s">
        <v>130</v>
      </c>
      <c r="C2" s="8"/>
      <c r="G2" s="9"/>
    </row>
    <row r="3" spans="5:16" ht="24.75" customHeight="1">
      <c r="E3" s="39"/>
      <c r="F3" s="39"/>
      <c r="G3" s="39"/>
      <c r="H3" s="39"/>
      <c r="I3" s="39"/>
      <c r="J3" s="39"/>
      <c r="P3" s="11" t="s">
        <v>17</v>
      </c>
    </row>
    <row r="4" spans="1:19" s="2" customFormat="1" ht="29.25" customHeight="1">
      <c r="A4" s="40" t="s">
        <v>9</v>
      </c>
      <c r="B4" s="40" t="s">
        <v>18</v>
      </c>
      <c r="C4" s="40" t="s">
        <v>12</v>
      </c>
      <c r="D4" s="37" t="s">
        <v>7</v>
      </c>
      <c r="E4" s="37"/>
      <c r="F4" s="37" t="s">
        <v>2</v>
      </c>
      <c r="G4" s="37"/>
      <c r="H4" s="37" t="s">
        <v>14</v>
      </c>
      <c r="I4" s="37"/>
      <c r="J4" s="37" t="s">
        <v>1</v>
      </c>
      <c r="K4" s="37"/>
      <c r="L4" s="37" t="s">
        <v>15</v>
      </c>
      <c r="M4" s="37"/>
      <c r="N4" s="40" t="s">
        <v>11</v>
      </c>
      <c r="O4" s="37" t="s">
        <v>8</v>
      </c>
      <c r="P4" s="37"/>
      <c r="Q4" s="1"/>
      <c r="R4" s="1"/>
      <c r="S4" s="1"/>
    </row>
    <row r="5" spans="1:19" s="2" customFormat="1" ht="20.25" customHeight="1">
      <c r="A5" s="40"/>
      <c r="B5" s="40"/>
      <c r="C5" s="40"/>
      <c r="D5" s="12" t="s">
        <v>3</v>
      </c>
      <c r="E5" s="12" t="s">
        <v>4</v>
      </c>
      <c r="F5" s="12" t="s">
        <v>0</v>
      </c>
      <c r="G5" s="12" t="s">
        <v>10</v>
      </c>
      <c r="H5" s="12" t="s">
        <v>0</v>
      </c>
      <c r="I5" s="12" t="s">
        <v>10</v>
      </c>
      <c r="J5" s="12" t="s">
        <v>0</v>
      </c>
      <c r="K5" s="12" t="s">
        <v>10</v>
      </c>
      <c r="L5" s="12" t="s">
        <v>0</v>
      </c>
      <c r="M5" s="12" t="s">
        <v>10</v>
      </c>
      <c r="N5" s="40"/>
      <c r="O5" s="12" t="s">
        <v>5</v>
      </c>
      <c r="P5" s="12" t="s">
        <v>6</v>
      </c>
      <c r="Q5" s="1"/>
      <c r="R5" s="1"/>
      <c r="S5" s="1"/>
    </row>
    <row r="6" spans="1:20" ht="12">
      <c r="A6" s="24">
        <v>1</v>
      </c>
      <c r="B6" s="25" t="s">
        <v>19</v>
      </c>
      <c r="C6" s="26" t="s">
        <v>20</v>
      </c>
      <c r="D6" s="35">
        <v>15514600.31</v>
      </c>
      <c r="E6" s="35">
        <v>15798928.81</v>
      </c>
      <c r="F6" s="35">
        <v>869821.79</v>
      </c>
      <c r="G6" s="35">
        <v>2463578.05</v>
      </c>
      <c r="H6" s="35">
        <v>-520685.99</v>
      </c>
      <c r="I6" s="35">
        <v>-351221.2</v>
      </c>
      <c r="J6" s="35">
        <v>12965.01</v>
      </c>
      <c r="K6" s="35">
        <v>2040707.66</v>
      </c>
      <c r="L6" s="35">
        <v>8480.21</v>
      </c>
      <c r="M6" s="35">
        <v>28287.11</v>
      </c>
      <c r="N6" s="35">
        <v>0</v>
      </c>
      <c r="O6" s="35">
        <v>15842290.89</v>
      </c>
      <c r="P6" s="35">
        <v>15842290.89</v>
      </c>
      <c r="S6" s="4"/>
      <c r="T6" s="8"/>
    </row>
    <row r="7" spans="1:20" ht="12">
      <c r="A7" s="24">
        <v>2</v>
      </c>
      <c r="B7" s="25" t="s">
        <v>19</v>
      </c>
      <c r="C7" s="26" t="s">
        <v>21</v>
      </c>
      <c r="D7" s="35">
        <v>195507569.05</v>
      </c>
      <c r="E7" s="35">
        <v>165074668.05</v>
      </c>
      <c r="F7" s="35">
        <v>15145919.61</v>
      </c>
      <c r="G7" s="35">
        <v>50343511.19</v>
      </c>
      <c r="H7" s="35">
        <v>-9953587.62</v>
      </c>
      <c r="I7" s="35">
        <v>-1690428.69</v>
      </c>
      <c r="J7" s="35">
        <v>0</v>
      </c>
      <c r="K7" s="35">
        <v>12915673.8</v>
      </c>
      <c r="L7" s="35">
        <v>63269.01</v>
      </c>
      <c r="M7" s="35">
        <v>175444.72</v>
      </c>
      <c r="N7" s="35">
        <v>0</v>
      </c>
      <c r="O7" s="35">
        <v>200636632.03</v>
      </c>
      <c r="P7" s="35">
        <v>200636632.03</v>
      </c>
      <c r="S7" s="4"/>
      <c r="T7" s="8"/>
    </row>
    <row r="8" spans="1:20" ht="12">
      <c r="A8" s="24">
        <v>3</v>
      </c>
      <c r="B8" s="25" t="s">
        <v>22</v>
      </c>
      <c r="C8" s="26" t="s">
        <v>23</v>
      </c>
      <c r="D8" s="35">
        <v>2312772899.66</v>
      </c>
      <c r="E8" s="35">
        <v>2318129394.28</v>
      </c>
      <c r="F8" s="35">
        <v>127950505.94</v>
      </c>
      <c r="G8" s="35">
        <v>230225627.54</v>
      </c>
      <c r="H8" s="35">
        <v>-169618308.01</v>
      </c>
      <c r="I8" s="35">
        <v>-21327468.79</v>
      </c>
      <c r="J8" s="35">
        <v>1253351.49</v>
      </c>
      <c r="K8" s="35">
        <v>256312062</v>
      </c>
      <c r="L8" s="35">
        <v>1053477.07</v>
      </c>
      <c r="M8" s="35">
        <v>1917222</v>
      </c>
      <c r="N8" s="35">
        <v>0</v>
      </c>
      <c r="O8" s="35">
        <v>2268798269.03</v>
      </c>
      <c r="P8" s="35">
        <v>2268798269.03</v>
      </c>
      <c r="S8" s="4"/>
      <c r="T8" s="8"/>
    </row>
    <row r="9" spans="1:20" ht="12">
      <c r="A9" s="24">
        <v>4</v>
      </c>
      <c r="B9" s="25" t="s">
        <v>24</v>
      </c>
      <c r="C9" s="26" t="s">
        <v>25</v>
      </c>
      <c r="D9" s="35">
        <v>93227284.46</v>
      </c>
      <c r="E9" s="35">
        <v>92145178.58</v>
      </c>
      <c r="F9" s="35">
        <v>4481345.36</v>
      </c>
      <c r="G9" s="35">
        <v>8464133.93</v>
      </c>
      <c r="H9" s="35">
        <v>-4336609.22</v>
      </c>
      <c r="I9" s="35">
        <v>1600129.6</v>
      </c>
      <c r="J9" s="35">
        <v>0</v>
      </c>
      <c r="K9" s="35">
        <v>8771897.55</v>
      </c>
      <c r="L9" s="35">
        <v>26169.58</v>
      </c>
      <c r="M9" s="35">
        <v>91693.54</v>
      </c>
      <c r="N9" s="35">
        <v>0</v>
      </c>
      <c r="O9" s="35">
        <v>93345851.02</v>
      </c>
      <c r="P9" s="35">
        <v>93345851.02</v>
      </c>
      <c r="S9" s="4"/>
      <c r="T9" s="8"/>
    </row>
    <row r="10" spans="1:20" ht="12">
      <c r="A10" s="24">
        <v>5</v>
      </c>
      <c r="B10" s="25" t="s">
        <v>26</v>
      </c>
      <c r="C10" s="26" t="s">
        <v>27</v>
      </c>
      <c r="D10" s="35">
        <v>681383394.7</v>
      </c>
      <c r="E10" s="35">
        <v>675839081.54</v>
      </c>
      <c r="F10" s="35">
        <v>24731302.16</v>
      </c>
      <c r="G10" s="35">
        <v>49245897.84</v>
      </c>
      <c r="H10" s="35">
        <v>-4631514.69</v>
      </c>
      <c r="I10" s="35">
        <v>15069921.62</v>
      </c>
      <c r="J10" s="35">
        <v>223349.92</v>
      </c>
      <c r="K10" s="35">
        <v>38703382</v>
      </c>
      <c r="L10" s="35">
        <v>191488.39</v>
      </c>
      <c r="M10" s="35">
        <v>383175.14</v>
      </c>
      <c r="N10" s="35">
        <v>0</v>
      </c>
      <c r="O10" s="35">
        <v>701068343.86</v>
      </c>
      <c r="P10" s="35">
        <v>701068343.86</v>
      </c>
      <c r="S10" s="4"/>
      <c r="T10" s="8"/>
    </row>
    <row r="11" spans="1:20" ht="12">
      <c r="A11" s="24">
        <v>6</v>
      </c>
      <c r="B11" s="25" t="s">
        <v>28</v>
      </c>
      <c r="C11" s="26" t="s">
        <v>29</v>
      </c>
      <c r="D11" s="35">
        <v>61131891.76</v>
      </c>
      <c r="E11" s="35">
        <v>58941806.2</v>
      </c>
      <c r="F11" s="35">
        <v>1461240.95</v>
      </c>
      <c r="G11" s="35">
        <v>3410015.96</v>
      </c>
      <c r="H11" s="35">
        <v>-810625.42</v>
      </c>
      <c r="I11" s="35">
        <v>3248491.69</v>
      </c>
      <c r="J11" s="35">
        <v>0</v>
      </c>
      <c r="K11" s="35">
        <v>3755161.59</v>
      </c>
      <c r="L11" s="35">
        <v>32927.6</v>
      </c>
      <c r="M11" s="35">
        <v>95572.57</v>
      </c>
      <c r="N11" s="35">
        <v>0</v>
      </c>
      <c r="O11" s="35">
        <v>61749579.69</v>
      </c>
      <c r="P11" s="35">
        <v>61749579.69</v>
      </c>
      <c r="S11" s="4"/>
      <c r="T11" s="8"/>
    </row>
    <row r="12" spans="1:20" ht="12">
      <c r="A12" s="24">
        <v>7</v>
      </c>
      <c r="B12" s="25" t="s">
        <v>28</v>
      </c>
      <c r="C12" s="26" t="s">
        <v>30</v>
      </c>
      <c r="D12" s="35">
        <v>4512762.83</v>
      </c>
      <c r="E12" s="35">
        <v>4152863</v>
      </c>
      <c r="F12" s="35">
        <v>281421.25</v>
      </c>
      <c r="G12" s="35">
        <v>965244.62</v>
      </c>
      <c r="H12" s="35">
        <v>54958.24</v>
      </c>
      <c r="I12" s="35">
        <v>162058.43</v>
      </c>
      <c r="J12" s="35">
        <v>0</v>
      </c>
      <c r="K12" s="35">
        <v>417705.53</v>
      </c>
      <c r="L12" s="35">
        <v>11191.97</v>
      </c>
      <c r="M12" s="35">
        <v>24510.17</v>
      </c>
      <c r="N12" s="35">
        <v>0</v>
      </c>
      <c r="O12" s="35">
        <v>4837950.35</v>
      </c>
      <c r="P12" s="35">
        <v>4837950.35</v>
      </c>
      <c r="S12" s="4"/>
      <c r="T12" s="8"/>
    </row>
    <row r="13" spans="1:20" ht="12">
      <c r="A13" s="24">
        <v>8</v>
      </c>
      <c r="B13" s="25" t="s">
        <v>31</v>
      </c>
      <c r="C13" s="26" t="s">
        <v>32</v>
      </c>
      <c r="D13" s="35">
        <v>24633707.93</v>
      </c>
      <c r="E13" s="35">
        <v>24211909.39</v>
      </c>
      <c r="F13" s="35">
        <v>1004187.55</v>
      </c>
      <c r="G13" s="35">
        <v>1977344.79</v>
      </c>
      <c r="H13" s="35">
        <v>-675174</v>
      </c>
      <c r="I13" s="35">
        <v>809752.06</v>
      </c>
      <c r="J13" s="35">
        <v>0</v>
      </c>
      <c r="K13" s="35">
        <v>2004155.65</v>
      </c>
      <c r="L13" s="35">
        <v>24314.61</v>
      </c>
      <c r="M13" s="35">
        <v>56443.72</v>
      </c>
      <c r="N13" s="35">
        <v>0</v>
      </c>
      <c r="O13" s="35">
        <v>24938406.87</v>
      </c>
      <c r="P13" s="35">
        <v>24938406.87</v>
      </c>
      <c r="S13" s="4"/>
      <c r="T13" s="8"/>
    </row>
    <row r="14" spans="1:20" ht="12">
      <c r="A14" s="24">
        <v>9</v>
      </c>
      <c r="B14" s="25" t="s">
        <v>33</v>
      </c>
      <c r="C14" s="26" t="s">
        <v>34</v>
      </c>
      <c r="D14" s="35">
        <v>552003658.48</v>
      </c>
      <c r="E14" s="35">
        <v>546420213.81</v>
      </c>
      <c r="F14" s="35">
        <v>20404239.94</v>
      </c>
      <c r="G14" s="35">
        <v>40540879.14</v>
      </c>
      <c r="H14" s="35">
        <v>1934007.82</v>
      </c>
      <c r="I14" s="35">
        <v>18283926.41</v>
      </c>
      <c r="J14" s="35">
        <v>104005.9</v>
      </c>
      <c r="K14" s="35">
        <v>30904161.87</v>
      </c>
      <c r="L14" s="35">
        <v>78750.23</v>
      </c>
      <c r="M14" s="35">
        <v>181707.38</v>
      </c>
      <c r="N14" s="35">
        <v>0</v>
      </c>
      <c r="O14" s="35">
        <v>574159150.11</v>
      </c>
      <c r="P14" s="35">
        <v>574159150.11</v>
      </c>
      <c r="S14" s="4"/>
      <c r="T14" s="8"/>
    </row>
    <row r="15" spans="1:20" ht="12">
      <c r="A15" s="24">
        <f>A14+1</f>
        <v>10</v>
      </c>
      <c r="B15" s="25" t="s">
        <v>35</v>
      </c>
      <c r="C15" s="26" t="s">
        <v>36</v>
      </c>
      <c r="D15" s="35">
        <v>16175254.44</v>
      </c>
      <c r="E15" s="35">
        <v>15999068.6</v>
      </c>
      <c r="F15" s="35">
        <v>362545.42</v>
      </c>
      <c r="G15" s="35">
        <v>738043.32</v>
      </c>
      <c r="H15" s="35">
        <v>-6666.31</v>
      </c>
      <c r="I15" s="35">
        <v>937600.74</v>
      </c>
      <c r="J15" s="35">
        <v>0</v>
      </c>
      <c r="K15" s="35">
        <v>1070927.59</v>
      </c>
      <c r="L15" s="35">
        <v>17313.13</v>
      </c>
      <c r="M15" s="35">
        <v>89964.65</v>
      </c>
      <c r="N15" s="35">
        <v>0</v>
      </c>
      <c r="O15" s="35">
        <v>16513820.42</v>
      </c>
      <c r="P15" s="35">
        <v>16513820.42</v>
      </c>
      <c r="S15" s="4"/>
      <c r="T15" s="8"/>
    </row>
    <row r="16" spans="1:20" ht="12">
      <c r="A16" s="24">
        <f aca="true" t="shared" si="0" ref="A16:A63">A15+1</f>
        <v>11</v>
      </c>
      <c r="B16" s="25" t="s">
        <v>37</v>
      </c>
      <c r="C16" s="26" t="s">
        <v>38</v>
      </c>
      <c r="D16" s="35">
        <v>371401293.99</v>
      </c>
      <c r="E16" s="35">
        <v>414895631.55</v>
      </c>
      <c r="F16" s="35">
        <v>12577855.55</v>
      </c>
      <c r="G16" s="35">
        <v>25752983.68</v>
      </c>
      <c r="H16" s="35">
        <v>6286098.97</v>
      </c>
      <c r="I16" s="35">
        <v>19223781.76</v>
      </c>
      <c r="J16" s="35">
        <v>40139.97</v>
      </c>
      <c r="K16" s="35">
        <v>69360705.22</v>
      </c>
      <c r="L16" s="35">
        <v>127406.56</v>
      </c>
      <c r="M16" s="35">
        <v>413989.79</v>
      </c>
      <c r="N16" s="35">
        <v>0</v>
      </c>
      <c r="O16" s="35">
        <v>390097701.98</v>
      </c>
      <c r="P16" s="35">
        <v>390097701.98</v>
      </c>
      <c r="S16" s="4"/>
      <c r="T16" s="8"/>
    </row>
    <row r="17" spans="1:20" ht="12">
      <c r="A17" s="24">
        <f t="shared" si="0"/>
        <v>12</v>
      </c>
      <c r="B17" s="25" t="s">
        <v>39</v>
      </c>
      <c r="C17" s="26" t="s">
        <v>40</v>
      </c>
      <c r="D17" s="35">
        <v>462243647.97</v>
      </c>
      <c r="E17" s="35">
        <v>441290947.39</v>
      </c>
      <c r="F17" s="35">
        <v>24948307.3</v>
      </c>
      <c r="G17" s="35">
        <v>46877007.45</v>
      </c>
      <c r="H17" s="35">
        <v>-26738007.24</v>
      </c>
      <c r="I17" s="35">
        <v>2233622.05</v>
      </c>
      <c r="J17" s="35">
        <v>239388.49</v>
      </c>
      <c r="K17" s="35">
        <v>30103675.83</v>
      </c>
      <c r="L17" s="35">
        <v>131183.05</v>
      </c>
      <c r="M17" s="35">
        <v>214524.57</v>
      </c>
      <c r="N17" s="35">
        <v>0</v>
      </c>
      <c r="O17" s="35">
        <v>460083376.49</v>
      </c>
      <c r="P17" s="35">
        <v>460083376.49</v>
      </c>
      <c r="S17" s="4"/>
      <c r="T17" s="8"/>
    </row>
    <row r="18" spans="1:20" ht="12">
      <c r="A18" s="24">
        <f t="shared" si="0"/>
        <v>13</v>
      </c>
      <c r="B18" s="25" t="s">
        <v>39</v>
      </c>
      <c r="C18" s="26" t="s">
        <v>41</v>
      </c>
      <c r="D18" s="35">
        <v>39853087.28</v>
      </c>
      <c r="E18" s="35">
        <v>39210594.07</v>
      </c>
      <c r="F18" s="35">
        <v>2375850.06</v>
      </c>
      <c r="G18" s="35">
        <v>4741923.23</v>
      </c>
      <c r="H18" s="35">
        <v>-1317499.88</v>
      </c>
      <c r="I18" s="35">
        <v>522108.35</v>
      </c>
      <c r="J18" s="35">
        <v>3863.26</v>
      </c>
      <c r="K18" s="35">
        <v>3553437.28</v>
      </c>
      <c r="L18" s="35">
        <v>70577.61</v>
      </c>
      <c r="M18" s="35">
        <v>84191.78</v>
      </c>
      <c r="N18" s="35">
        <v>0</v>
      </c>
      <c r="O18" s="35">
        <v>40836996.59</v>
      </c>
      <c r="P18" s="35">
        <v>40836996.59</v>
      </c>
      <c r="S18" s="4"/>
      <c r="T18" s="8"/>
    </row>
    <row r="19" spans="1:20" ht="12">
      <c r="A19" s="24">
        <f t="shared" si="0"/>
        <v>14</v>
      </c>
      <c r="B19" s="25" t="s">
        <v>42</v>
      </c>
      <c r="C19" s="26" t="s">
        <v>43</v>
      </c>
      <c r="D19" s="35">
        <v>1005600903.07</v>
      </c>
      <c r="E19" s="35">
        <v>973500835.41</v>
      </c>
      <c r="F19" s="35">
        <v>32926456.44</v>
      </c>
      <c r="G19" s="35">
        <v>72011178.62</v>
      </c>
      <c r="H19" s="35">
        <v>-25589637.41</v>
      </c>
      <c r="I19" s="35">
        <v>22712837.02</v>
      </c>
      <c r="J19" s="35">
        <v>667033.97</v>
      </c>
      <c r="K19" s="35">
        <v>55257649.97</v>
      </c>
      <c r="L19" s="35">
        <v>272653.69</v>
      </c>
      <c r="M19" s="35">
        <v>969166.64</v>
      </c>
      <c r="N19" s="35">
        <v>0</v>
      </c>
      <c r="O19" s="35">
        <v>1011998034.44</v>
      </c>
      <c r="P19" s="35">
        <v>1011998034.44</v>
      </c>
      <c r="S19" s="4"/>
      <c r="T19" s="8"/>
    </row>
    <row r="20" spans="1:18" s="32" customFormat="1" ht="24" customHeight="1">
      <c r="A20" s="27">
        <f t="shared" si="0"/>
        <v>15</v>
      </c>
      <c r="B20" s="28" t="s">
        <v>44</v>
      </c>
      <c r="C20" s="33" t="s">
        <v>45</v>
      </c>
      <c r="D20" s="36">
        <v>524878752.11</v>
      </c>
      <c r="E20" s="36">
        <v>481817874.06</v>
      </c>
      <c r="F20" s="36">
        <v>34848846.71</v>
      </c>
      <c r="G20" s="36">
        <v>94619400.44</v>
      </c>
      <c r="H20" s="36">
        <v>-3068421.94</v>
      </c>
      <c r="I20" s="36">
        <v>20730951.42</v>
      </c>
      <c r="J20" s="36">
        <v>214930.87</v>
      </c>
      <c r="K20" s="36">
        <v>40501353.49</v>
      </c>
      <c r="L20" s="36">
        <v>156031.81</v>
      </c>
      <c r="M20" s="36">
        <v>378658.23</v>
      </c>
      <c r="N20" s="36">
        <v>0</v>
      </c>
      <c r="O20" s="36">
        <v>556288214.2</v>
      </c>
      <c r="P20" s="36">
        <v>556288214.2</v>
      </c>
      <c r="Q20" s="31"/>
      <c r="R20" s="31"/>
    </row>
    <row r="21" spans="1:19" s="23" customFormat="1" ht="12">
      <c r="A21" s="24">
        <f t="shared" si="0"/>
        <v>16</v>
      </c>
      <c r="B21" s="25" t="s">
        <v>46</v>
      </c>
      <c r="C21" s="26" t="s">
        <v>47</v>
      </c>
      <c r="D21" s="35">
        <v>1352492661490.51</v>
      </c>
      <c r="E21" s="35">
        <v>1328559755903.36</v>
      </c>
      <c r="F21" s="35">
        <v>79206362234.7</v>
      </c>
      <c r="G21" s="35">
        <v>147852967874.23</v>
      </c>
      <c r="H21" s="35">
        <v>21301345942.48</v>
      </c>
      <c r="I21" s="35">
        <v>55035280567.59</v>
      </c>
      <c r="J21" s="35">
        <v>10873618289.34</v>
      </c>
      <c r="K21" s="35">
        <v>89116560260.69</v>
      </c>
      <c r="L21" s="35">
        <v>175014383.43</v>
      </c>
      <c r="M21" s="35">
        <v>379707089.57</v>
      </c>
      <c r="N21" s="35">
        <v>0</v>
      </c>
      <c r="O21" s="35">
        <v>1441951736994.92</v>
      </c>
      <c r="P21" s="35">
        <v>1441951736994.92</v>
      </c>
      <c r="Q21" s="21"/>
      <c r="R21" s="21"/>
      <c r="S21" s="22"/>
    </row>
    <row r="22" spans="1:20" ht="12">
      <c r="A22" s="24">
        <f t="shared" si="0"/>
        <v>17</v>
      </c>
      <c r="B22" s="25" t="s">
        <v>46</v>
      </c>
      <c r="C22" s="26" t="s">
        <v>48</v>
      </c>
      <c r="D22" s="35">
        <v>5359212225.41</v>
      </c>
      <c r="E22" s="35">
        <v>5152319546.67</v>
      </c>
      <c r="F22" s="35">
        <v>880529402.63</v>
      </c>
      <c r="G22" s="35">
        <v>1348762031.55</v>
      </c>
      <c r="H22" s="35">
        <v>80303439.21</v>
      </c>
      <c r="I22" s="35">
        <v>205399836.79</v>
      </c>
      <c r="J22" s="35">
        <v>1857810.62</v>
      </c>
      <c r="K22" s="35">
        <v>386868177.19</v>
      </c>
      <c r="L22" s="35">
        <v>1182213.76</v>
      </c>
      <c r="M22" s="35">
        <v>2608194.95</v>
      </c>
      <c r="N22" s="35">
        <v>0</v>
      </c>
      <c r="O22" s="35">
        <v>6317005042.87</v>
      </c>
      <c r="P22" s="35">
        <v>6317005042.87</v>
      </c>
      <c r="S22" s="4"/>
      <c r="T22" s="8"/>
    </row>
    <row r="23" spans="1:19" s="23" customFormat="1" ht="12">
      <c r="A23" s="24">
        <f t="shared" si="0"/>
        <v>18</v>
      </c>
      <c r="B23" s="25" t="s">
        <v>49</v>
      </c>
      <c r="C23" s="26" t="s">
        <v>50</v>
      </c>
      <c r="D23" s="35">
        <v>18947656.37</v>
      </c>
      <c r="E23" s="35">
        <v>21001642.21</v>
      </c>
      <c r="F23" s="35">
        <v>678158.94</v>
      </c>
      <c r="G23" s="35">
        <v>1423661.59</v>
      </c>
      <c r="H23" s="35">
        <v>-421088.06</v>
      </c>
      <c r="I23" s="35">
        <v>-65930.77</v>
      </c>
      <c r="J23" s="35">
        <v>0</v>
      </c>
      <c r="K23" s="35">
        <v>3049407.23</v>
      </c>
      <c r="L23" s="35">
        <v>1948.47</v>
      </c>
      <c r="M23" s="35">
        <v>107187.02</v>
      </c>
      <c r="N23" s="35">
        <v>0</v>
      </c>
      <c r="O23" s="35">
        <v>19202778.78</v>
      </c>
      <c r="P23" s="35">
        <v>19202778.78</v>
      </c>
      <c r="Q23" s="21"/>
      <c r="R23" s="21"/>
      <c r="S23" s="22"/>
    </row>
    <row r="24" spans="1:20" ht="12">
      <c r="A24" s="24">
        <f t="shared" si="0"/>
        <v>19</v>
      </c>
      <c r="B24" s="25" t="s">
        <v>49</v>
      </c>
      <c r="C24" s="26" t="s">
        <v>51</v>
      </c>
      <c r="D24" s="35">
        <v>2822771.98</v>
      </c>
      <c r="E24" s="35">
        <v>2976443.97</v>
      </c>
      <c r="F24" s="35">
        <v>151768.29</v>
      </c>
      <c r="G24" s="35">
        <v>243846.72</v>
      </c>
      <c r="H24" s="35">
        <v>-6909.97</v>
      </c>
      <c r="I24" s="35">
        <v>45203.9</v>
      </c>
      <c r="J24" s="35">
        <v>0</v>
      </c>
      <c r="K24" s="35">
        <v>289265.58</v>
      </c>
      <c r="L24" s="35">
        <v>297.58</v>
      </c>
      <c r="M24" s="35">
        <v>8896.29</v>
      </c>
      <c r="N24" s="35">
        <v>0</v>
      </c>
      <c r="O24" s="35">
        <v>2967332.72</v>
      </c>
      <c r="P24" s="35">
        <v>2967332.72</v>
      </c>
      <c r="S24" s="4"/>
      <c r="T24" s="8"/>
    </row>
    <row r="25" spans="1:20" ht="12">
      <c r="A25" s="24">
        <f t="shared" si="0"/>
        <v>20</v>
      </c>
      <c r="B25" s="25" t="s">
        <v>49</v>
      </c>
      <c r="C25" s="26" t="s">
        <v>52</v>
      </c>
      <c r="D25" s="35">
        <v>104771360.33</v>
      </c>
      <c r="E25" s="35">
        <v>115224431.72</v>
      </c>
      <c r="F25" s="35">
        <v>4961760.83</v>
      </c>
      <c r="G25" s="35">
        <v>9345334.9</v>
      </c>
      <c r="H25" s="35">
        <v>-2164388.91</v>
      </c>
      <c r="I25" s="35">
        <v>-405324.21</v>
      </c>
      <c r="J25" s="35">
        <v>25996.2</v>
      </c>
      <c r="K25" s="35">
        <v>16104925.82</v>
      </c>
      <c r="L25" s="35">
        <v>10905.81</v>
      </c>
      <c r="M25" s="35">
        <v>527686.35</v>
      </c>
      <c r="N25" s="35">
        <v>0</v>
      </c>
      <c r="O25" s="35">
        <v>107531830.24</v>
      </c>
      <c r="P25" s="35">
        <v>107531830.24</v>
      </c>
      <c r="S25" s="4"/>
      <c r="T25" s="8"/>
    </row>
    <row r="26" spans="1:20" ht="12">
      <c r="A26" s="24">
        <f t="shared" si="0"/>
        <v>21</v>
      </c>
      <c r="B26" s="25" t="s">
        <v>53</v>
      </c>
      <c r="C26" s="26" t="s">
        <v>54</v>
      </c>
      <c r="D26" s="35">
        <v>96261398.95</v>
      </c>
      <c r="E26" s="35">
        <v>96095375</v>
      </c>
      <c r="F26" s="35">
        <v>2933155.12</v>
      </c>
      <c r="G26" s="35">
        <v>6026719.29</v>
      </c>
      <c r="H26" s="35">
        <v>893749.37</v>
      </c>
      <c r="I26" s="35">
        <v>3566685.07</v>
      </c>
      <c r="J26" s="35">
        <v>4254</v>
      </c>
      <c r="K26" s="35">
        <v>5531295.07</v>
      </c>
      <c r="L26" s="35">
        <v>58859</v>
      </c>
      <c r="M26" s="35">
        <v>132293.85</v>
      </c>
      <c r="N26" s="35">
        <v>0</v>
      </c>
      <c r="O26" s="35">
        <v>100025190.44</v>
      </c>
      <c r="P26" s="35">
        <v>100025190.44</v>
      </c>
      <c r="S26" s="4"/>
      <c r="T26" s="8"/>
    </row>
    <row r="27" spans="1:20" ht="12">
      <c r="A27" s="24">
        <f t="shared" si="0"/>
        <v>22</v>
      </c>
      <c r="B27" s="25" t="s">
        <v>55</v>
      </c>
      <c r="C27" s="26" t="s">
        <v>56</v>
      </c>
      <c r="D27" s="35">
        <v>67275393.35</v>
      </c>
      <c r="E27" s="35">
        <v>63249301.75</v>
      </c>
      <c r="F27" s="35">
        <v>3935991.45</v>
      </c>
      <c r="G27" s="35">
        <v>8310548.37</v>
      </c>
      <c r="H27" s="35">
        <v>-5398904.11</v>
      </c>
      <c r="I27" s="35">
        <v>996393.88</v>
      </c>
      <c r="J27" s="35">
        <v>162668.15</v>
      </c>
      <c r="K27" s="35">
        <v>6871545.22</v>
      </c>
      <c r="L27" s="35">
        <v>47492.75</v>
      </c>
      <c r="M27" s="35">
        <v>82378.99</v>
      </c>
      <c r="N27" s="35">
        <v>0</v>
      </c>
      <c r="O27" s="35">
        <v>65602319.79</v>
      </c>
      <c r="P27" s="35">
        <v>65602319.79</v>
      </c>
      <c r="S27" s="4"/>
      <c r="T27" s="8"/>
    </row>
    <row r="28" spans="1:20" ht="12">
      <c r="A28" s="24">
        <f t="shared" si="0"/>
        <v>23</v>
      </c>
      <c r="B28" s="25" t="s">
        <v>57</v>
      </c>
      <c r="C28" s="26" t="s">
        <v>58</v>
      </c>
      <c r="D28" s="35">
        <v>69618461.32</v>
      </c>
      <c r="E28" s="35">
        <v>68015905.09</v>
      </c>
      <c r="F28" s="35">
        <v>2143893.88</v>
      </c>
      <c r="G28" s="35">
        <v>4411846.5</v>
      </c>
      <c r="H28" s="35">
        <v>-1027300.11</v>
      </c>
      <c r="I28" s="35">
        <v>1642258.76</v>
      </c>
      <c r="J28" s="35">
        <v>0</v>
      </c>
      <c r="K28" s="35">
        <v>3289450.72</v>
      </c>
      <c r="L28" s="35">
        <v>40559.38</v>
      </c>
      <c r="M28" s="35">
        <v>86063.92</v>
      </c>
      <c r="N28" s="35">
        <v>0</v>
      </c>
      <c r="O28" s="35">
        <v>70694495.71</v>
      </c>
      <c r="P28" s="35">
        <v>70694495.71</v>
      </c>
      <c r="S28" s="4"/>
      <c r="T28" s="8"/>
    </row>
    <row r="29" spans="1:20" ht="12">
      <c r="A29" s="24">
        <f t="shared" si="0"/>
        <v>24</v>
      </c>
      <c r="B29" s="25" t="s">
        <v>59</v>
      </c>
      <c r="C29" s="26" t="s">
        <v>60</v>
      </c>
      <c r="D29" s="35">
        <v>105624446.97</v>
      </c>
      <c r="E29" s="35">
        <v>93031075.98</v>
      </c>
      <c r="F29" s="35">
        <v>5503544.45</v>
      </c>
      <c r="G29" s="35">
        <v>20787925.9</v>
      </c>
      <c r="H29" s="35">
        <v>1684963.92</v>
      </c>
      <c r="I29" s="35">
        <v>4012684.45</v>
      </c>
      <c r="J29" s="35">
        <v>49926.05</v>
      </c>
      <c r="K29" s="35">
        <v>5028191.7</v>
      </c>
      <c r="L29" s="35">
        <v>23664.96</v>
      </c>
      <c r="M29" s="35">
        <v>64130.3</v>
      </c>
      <c r="N29" s="35">
        <v>0</v>
      </c>
      <c r="O29" s="35">
        <v>112739364.33</v>
      </c>
      <c r="P29" s="35">
        <v>112739364.33</v>
      </c>
      <c r="S29" s="4"/>
      <c r="T29" s="8"/>
    </row>
    <row r="30" spans="1:20" ht="12">
      <c r="A30" s="24">
        <f t="shared" si="0"/>
        <v>25</v>
      </c>
      <c r="B30" s="25" t="s">
        <v>61</v>
      </c>
      <c r="C30" s="26" t="s">
        <v>62</v>
      </c>
      <c r="D30" s="35">
        <v>35485042.95</v>
      </c>
      <c r="E30" s="35">
        <v>34427145.32</v>
      </c>
      <c r="F30" s="35">
        <v>1206768.71</v>
      </c>
      <c r="G30" s="35">
        <v>2925983.02</v>
      </c>
      <c r="H30" s="35">
        <v>-2342580.89</v>
      </c>
      <c r="I30" s="35">
        <v>-289240.77</v>
      </c>
      <c r="J30" s="35">
        <v>0</v>
      </c>
      <c r="K30" s="35">
        <v>2671725.86</v>
      </c>
      <c r="L30" s="35">
        <v>7865.92</v>
      </c>
      <c r="M30" s="35">
        <v>50796.86</v>
      </c>
      <c r="N30" s="35">
        <v>0</v>
      </c>
      <c r="O30" s="35">
        <v>34341364.85</v>
      </c>
      <c r="P30" s="35">
        <v>34341364.85</v>
      </c>
      <c r="S30" s="4"/>
      <c r="T30" s="8"/>
    </row>
    <row r="31" spans="1:20" ht="12">
      <c r="A31" s="24">
        <f t="shared" si="0"/>
        <v>26</v>
      </c>
      <c r="B31" s="25" t="s">
        <v>63</v>
      </c>
      <c r="C31" s="26" t="s">
        <v>64</v>
      </c>
      <c r="D31" s="35">
        <v>9291889.78</v>
      </c>
      <c r="E31" s="35">
        <v>9424579.08</v>
      </c>
      <c r="F31" s="35">
        <v>522679.48</v>
      </c>
      <c r="G31" s="35">
        <v>936319.06</v>
      </c>
      <c r="H31" s="35">
        <v>-265876.4</v>
      </c>
      <c r="I31" s="35">
        <v>70620.8</v>
      </c>
      <c r="J31" s="35">
        <v>0</v>
      </c>
      <c r="K31" s="35">
        <v>874610.84</v>
      </c>
      <c r="L31" s="35">
        <v>5487.05</v>
      </c>
      <c r="M31" s="35">
        <v>13702.29</v>
      </c>
      <c r="N31" s="35">
        <v>0</v>
      </c>
      <c r="O31" s="35">
        <v>9543205.81</v>
      </c>
      <c r="P31" s="35">
        <v>9543205.81</v>
      </c>
      <c r="S31" s="4"/>
      <c r="T31" s="8"/>
    </row>
    <row r="32" spans="1:20" ht="12">
      <c r="A32" s="24">
        <f t="shared" si="0"/>
        <v>27</v>
      </c>
      <c r="B32" s="25" t="s">
        <v>65</v>
      </c>
      <c r="C32" s="26" t="s">
        <v>66</v>
      </c>
      <c r="D32" s="35">
        <v>1676283221.69</v>
      </c>
      <c r="E32" s="35">
        <v>1702774253.25</v>
      </c>
      <c r="F32" s="35">
        <v>60946427.91</v>
      </c>
      <c r="G32" s="35">
        <v>124156344.21</v>
      </c>
      <c r="H32" s="35">
        <v>18646150.75</v>
      </c>
      <c r="I32" s="35">
        <v>71164052.24</v>
      </c>
      <c r="J32" s="35">
        <v>943072.17</v>
      </c>
      <c r="K32" s="35">
        <v>142640843.03</v>
      </c>
      <c r="L32" s="35">
        <v>270955.88</v>
      </c>
      <c r="M32" s="35">
        <v>792034.37</v>
      </c>
      <c r="N32" s="35">
        <v>0</v>
      </c>
      <c r="O32" s="35">
        <v>1754661772.3</v>
      </c>
      <c r="P32" s="35">
        <v>1754661772.3</v>
      </c>
      <c r="S32" s="4"/>
      <c r="T32" s="8"/>
    </row>
    <row r="33" spans="1:20" ht="12">
      <c r="A33" s="24">
        <f t="shared" si="0"/>
        <v>28</v>
      </c>
      <c r="B33" s="25" t="s">
        <v>67</v>
      </c>
      <c r="C33" s="26" t="s">
        <v>68</v>
      </c>
      <c r="D33" s="35">
        <v>372122429.2</v>
      </c>
      <c r="E33" s="35">
        <v>394052195.61</v>
      </c>
      <c r="F33" s="35">
        <v>11367782.26</v>
      </c>
      <c r="G33" s="35">
        <v>23414498.3</v>
      </c>
      <c r="H33" s="35">
        <v>3194832.9</v>
      </c>
      <c r="I33" s="35">
        <v>18785635.28</v>
      </c>
      <c r="J33" s="35">
        <v>352549.01</v>
      </c>
      <c r="K33" s="35">
        <v>49638162.54</v>
      </c>
      <c r="L33" s="35">
        <v>134808.01</v>
      </c>
      <c r="M33" s="35">
        <v>416479.31</v>
      </c>
      <c r="N33" s="35">
        <v>0</v>
      </c>
      <c r="O33" s="35">
        <v>386197687.34</v>
      </c>
      <c r="P33" s="35">
        <v>386197687.34</v>
      </c>
      <c r="S33" s="4"/>
      <c r="T33" s="8"/>
    </row>
    <row r="34" spans="1:20" ht="12">
      <c r="A34" s="24">
        <f t="shared" si="0"/>
        <v>29</v>
      </c>
      <c r="B34" s="25" t="s">
        <v>69</v>
      </c>
      <c r="C34" s="26" t="s">
        <v>70</v>
      </c>
      <c r="D34" s="35">
        <v>152778571.36</v>
      </c>
      <c r="E34" s="35">
        <v>154176246.6</v>
      </c>
      <c r="F34" s="35">
        <v>3584560.48</v>
      </c>
      <c r="G34" s="35">
        <v>11207602.21</v>
      </c>
      <c r="H34" s="35">
        <v>3012566.3</v>
      </c>
      <c r="I34" s="35">
        <v>6476310</v>
      </c>
      <c r="J34" s="35">
        <v>99118.48</v>
      </c>
      <c r="K34" s="35">
        <v>12544229.08</v>
      </c>
      <c r="L34" s="35">
        <v>165113.8</v>
      </c>
      <c r="M34" s="35">
        <v>204463.87</v>
      </c>
      <c r="N34" s="35">
        <v>0</v>
      </c>
      <c r="O34" s="35">
        <v>159111465.86</v>
      </c>
      <c r="P34" s="35">
        <v>159111465.86</v>
      </c>
      <c r="S34" s="4"/>
      <c r="T34" s="8"/>
    </row>
    <row r="35" spans="1:20" ht="12">
      <c r="A35" s="24">
        <f t="shared" si="0"/>
        <v>30</v>
      </c>
      <c r="B35" s="25" t="s">
        <v>71</v>
      </c>
      <c r="C35" s="26" t="s">
        <v>72</v>
      </c>
      <c r="D35" s="35">
        <v>410397358.49</v>
      </c>
      <c r="E35" s="35">
        <v>414453006.66</v>
      </c>
      <c r="F35" s="35">
        <v>30027243.18</v>
      </c>
      <c r="G35" s="35">
        <v>50139816.72</v>
      </c>
      <c r="H35" s="35">
        <v>-3597834.36</v>
      </c>
      <c r="I35" s="35">
        <v>18686276.66</v>
      </c>
      <c r="J35" s="35">
        <v>70535.41</v>
      </c>
      <c r="K35" s="35">
        <v>46284532.3</v>
      </c>
      <c r="L35" s="35">
        <v>106167.44</v>
      </c>
      <c r="M35" s="35">
        <v>344503.28</v>
      </c>
      <c r="N35" s="35">
        <v>0</v>
      </c>
      <c r="O35" s="35">
        <v>436650064.46</v>
      </c>
      <c r="P35" s="35">
        <v>436650064.46</v>
      </c>
      <c r="S35" s="4"/>
      <c r="T35" s="8"/>
    </row>
    <row r="36" spans="1:20" ht="12">
      <c r="A36" s="24">
        <f t="shared" si="0"/>
        <v>31</v>
      </c>
      <c r="B36" s="25" t="s">
        <v>73</v>
      </c>
      <c r="C36" s="26" t="s">
        <v>74</v>
      </c>
      <c r="D36" s="35">
        <v>70117941.14</v>
      </c>
      <c r="E36" s="35">
        <v>64459238.45</v>
      </c>
      <c r="F36" s="35">
        <v>2360121.61</v>
      </c>
      <c r="G36" s="35">
        <v>8250471.46</v>
      </c>
      <c r="H36" s="35">
        <v>-2243363.85</v>
      </c>
      <c r="I36" s="35">
        <v>728858.81</v>
      </c>
      <c r="J36" s="35">
        <v>0</v>
      </c>
      <c r="K36" s="35">
        <v>3191479.8</v>
      </c>
      <c r="L36" s="35">
        <v>16786.35</v>
      </c>
      <c r="M36" s="35">
        <v>29176.37</v>
      </c>
      <c r="N36" s="35">
        <v>0</v>
      </c>
      <c r="O36" s="35">
        <v>70217912.55</v>
      </c>
      <c r="P36" s="35">
        <v>70217912.55</v>
      </c>
      <c r="S36" s="4"/>
      <c r="T36" s="8"/>
    </row>
    <row r="37" spans="1:20" ht="12">
      <c r="A37" s="24">
        <f t="shared" si="0"/>
        <v>32</v>
      </c>
      <c r="B37" s="25" t="s">
        <v>75</v>
      </c>
      <c r="C37" s="26" t="s">
        <v>76</v>
      </c>
      <c r="D37" s="35">
        <v>54417762.64</v>
      </c>
      <c r="E37" s="35">
        <v>48985515.98</v>
      </c>
      <c r="F37" s="35">
        <v>5286858.74</v>
      </c>
      <c r="G37" s="35">
        <v>12471583.46</v>
      </c>
      <c r="H37" s="35">
        <v>-5071391.18</v>
      </c>
      <c r="I37" s="35">
        <v>-254086.44</v>
      </c>
      <c r="J37" s="35">
        <v>19865.68</v>
      </c>
      <c r="K37" s="35">
        <v>6556221.6</v>
      </c>
      <c r="L37" s="35">
        <v>14112.5</v>
      </c>
      <c r="M37" s="35">
        <v>47539.38</v>
      </c>
      <c r="N37" s="35">
        <v>0</v>
      </c>
      <c r="O37" s="35">
        <v>54599252.02</v>
      </c>
      <c r="P37" s="35">
        <v>54599252.02</v>
      </c>
      <c r="S37" s="4"/>
      <c r="T37" s="8"/>
    </row>
    <row r="38" spans="1:20" ht="12">
      <c r="A38" s="24">
        <f t="shared" si="0"/>
        <v>33</v>
      </c>
      <c r="B38" s="25" t="s">
        <v>77</v>
      </c>
      <c r="C38" s="26" t="s">
        <v>78</v>
      </c>
      <c r="D38" s="35">
        <v>21505483.31</v>
      </c>
      <c r="E38" s="35">
        <v>21610363.28</v>
      </c>
      <c r="F38" s="35">
        <v>790008.3</v>
      </c>
      <c r="G38" s="35">
        <v>1453411.16</v>
      </c>
      <c r="H38" s="35">
        <v>-40239</v>
      </c>
      <c r="I38" s="35">
        <v>503262.95</v>
      </c>
      <c r="J38" s="35">
        <v>2128.83</v>
      </c>
      <c r="K38" s="35">
        <v>1260101.54</v>
      </c>
      <c r="L38" s="35">
        <v>63846.58</v>
      </c>
      <c r="M38" s="35">
        <v>117658.65</v>
      </c>
      <c r="N38" s="35">
        <v>0</v>
      </c>
      <c r="O38" s="35">
        <v>22189277.2</v>
      </c>
      <c r="P38" s="35">
        <v>22189277.2</v>
      </c>
      <c r="S38" s="4"/>
      <c r="T38" s="8"/>
    </row>
    <row r="39" spans="1:20" ht="12">
      <c r="A39" s="24">
        <f t="shared" si="0"/>
        <v>34</v>
      </c>
      <c r="B39" s="25" t="s">
        <v>79</v>
      </c>
      <c r="C39" s="26" t="s">
        <v>80</v>
      </c>
      <c r="D39" s="35">
        <v>276979035.95</v>
      </c>
      <c r="E39" s="35">
        <v>232907124.56</v>
      </c>
      <c r="F39" s="35">
        <v>24021651.71</v>
      </c>
      <c r="G39" s="35">
        <v>85191643.23</v>
      </c>
      <c r="H39" s="35">
        <v>-3475098.1</v>
      </c>
      <c r="I39" s="35">
        <v>-1575614.07</v>
      </c>
      <c r="J39" s="35">
        <v>72492.85</v>
      </c>
      <c r="K39" s="35">
        <v>18728245.21</v>
      </c>
      <c r="L39" s="35">
        <v>712614.96</v>
      </c>
      <c r="M39" s="35">
        <v>1054426.76</v>
      </c>
      <c r="N39" s="35">
        <v>0</v>
      </c>
      <c r="O39" s="35">
        <v>296740481.75</v>
      </c>
      <c r="P39" s="35">
        <v>296740481.75</v>
      </c>
      <c r="S39" s="4"/>
      <c r="T39" s="8"/>
    </row>
    <row r="40" spans="1:20" ht="12">
      <c r="A40" s="24">
        <f t="shared" si="0"/>
        <v>35</v>
      </c>
      <c r="B40" s="25" t="s">
        <v>81</v>
      </c>
      <c r="C40" s="26" t="s">
        <v>82</v>
      </c>
      <c r="D40" s="35">
        <v>57388542.45</v>
      </c>
      <c r="E40" s="35">
        <v>57512351.37</v>
      </c>
      <c r="F40" s="35">
        <v>1775225.64</v>
      </c>
      <c r="G40" s="35">
        <v>3439127.09</v>
      </c>
      <c r="H40" s="35">
        <v>-1191242.44</v>
      </c>
      <c r="I40" s="35">
        <v>-10604.96</v>
      </c>
      <c r="J40" s="35">
        <v>0</v>
      </c>
      <c r="K40" s="35">
        <v>2847237.08</v>
      </c>
      <c r="L40" s="35">
        <v>36305.15</v>
      </c>
      <c r="M40" s="35">
        <v>157415.92</v>
      </c>
      <c r="N40" s="35">
        <v>0</v>
      </c>
      <c r="O40" s="35">
        <v>57936220.5</v>
      </c>
      <c r="P40" s="35">
        <v>57936220.5</v>
      </c>
      <c r="S40" s="4"/>
      <c r="T40" s="8"/>
    </row>
    <row r="41" spans="1:20" ht="12">
      <c r="A41" s="24">
        <f t="shared" si="0"/>
        <v>36</v>
      </c>
      <c r="B41" s="25" t="s">
        <v>83</v>
      </c>
      <c r="C41" s="26" t="s">
        <v>84</v>
      </c>
      <c r="D41" s="35">
        <v>128078298.97</v>
      </c>
      <c r="E41" s="35">
        <v>131362384.34</v>
      </c>
      <c r="F41" s="35">
        <v>5913732.33</v>
      </c>
      <c r="G41" s="35">
        <v>11168309.06</v>
      </c>
      <c r="H41" s="35">
        <v>984063.87</v>
      </c>
      <c r="I41" s="35">
        <v>7368582.25</v>
      </c>
      <c r="J41" s="35">
        <v>148335.65</v>
      </c>
      <c r="K41" s="35">
        <v>14899687.56</v>
      </c>
      <c r="L41" s="35">
        <v>41177.99</v>
      </c>
      <c r="M41" s="35">
        <v>213006.56</v>
      </c>
      <c r="N41" s="35">
        <v>0</v>
      </c>
      <c r="O41" s="35">
        <v>134786581.53</v>
      </c>
      <c r="P41" s="35">
        <v>134786581.53</v>
      </c>
      <c r="S41" s="4"/>
      <c r="T41" s="8"/>
    </row>
    <row r="42" spans="1:20" ht="12">
      <c r="A42" s="24">
        <f t="shared" si="0"/>
        <v>37</v>
      </c>
      <c r="B42" s="25" t="s">
        <v>85</v>
      </c>
      <c r="C42" s="26" t="s">
        <v>86</v>
      </c>
      <c r="D42" s="35">
        <v>5423074013.48</v>
      </c>
      <c r="E42" s="35">
        <v>5481029872.99</v>
      </c>
      <c r="F42" s="35">
        <v>222906755.63</v>
      </c>
      <c r="G42" s="35">
        <v>438571561.3</v>
      </c>
      <c r="H42" s="35">
        <v>-45027484.94</v>
      </c>
      <c r="I42" s="35">
        <v>127457159.58</v>
      </c>
      <c r="J42" s="35">
        <v>2729646.33</v>
      </c>
      <c r="K42" s="35">
        <v>446502639.42</v>
      </c>
      <c r="L42" s="35">
        <v>1467669.05</v>
      </c>
      <c r="M42" s="35">
        <v>3799985.66</v>
      </c>
      <c r="N42" s="35">
        <v>0</v>
      </c>
      <c r="O42" s="35">
        <v>5596755968.79</v>
      </c>
      <c r="P42" s="35">
        <v>5596755968.79</v>
      </c>
      <c r="S42" s="4"/>
      <c r="T42" s="8"/>
    </row>
    <row r="43" spans="1:20" ht="12">
      <c r="A43" s="24">
        <f t="shared" si="0"/>
        <v>38</v>
      </c>
      <c r="B43" s="25" t="s">
        <v>88</v>
      </c>
      <c r="C43" s="26" t="s">
        <v>89</v>
      </c>
      <c r="D43" s="35">
        <v>170566492.3</v>
      </c>
      <c r="E43" s="35">
        <v>171043504.1</v>
      </c>
      <c r="F43" s="35">
        <v>4727247.41</v>
      </c>
      <c r="G43" s="35">
        <v>10297669.58</v>
      </c>
      <c r="H43" s="35">
        <v>419180.89</v>
      </c>
      <c r="I43" s="35">
        <v>4033589.1</v>
      </c>
      <c r="J43" s="35">
        <v>160481.89</v>
      </c>
      <c r="K43" s="35">
        <v>9727814.24</v>
      </c>
      <c r="L43" s="35">
        <v>21210.02</v>
      </c>
      <c r="M43" s="35">
        <v>115719.85</v>
      </c>
      <c r="N43" s="35">
        <v>0</v>
      </c>
      <c r="O43" s="35">
        <v>175531228.69</v>
      </c>
      <c r="P43" s="35">
        <v>175531228.69</v>
      </c>
      <c r="S43" s="4"/>
      <c r="T43" s="8"/>
    </row>
    <row r="44" spans="1:20" ht="12">
      <c r="A44" s="24">
        <f t="shared" si="0"/>
        <v>39</v>
      </c>
      <c r="B44" s="25" t="s">
        <v>90</v>
      </c>
      <c r="C44" s="26" t="s">
        <v>91</v>
      </c>
      <c r="D44" s="35">
        <v>97595964.71</v>
      </c>
      <c r="E44" s="35">
        <v>100229214.11</v>
      </c>
      <c r="F44" s="35">
        <v>3838891.35</v>
      </c>
      <c r="G44" s="35">
        <v>7988000.16</v>
      </c>
      <c r="H44" s="35">
        <v>136648.28</v>
      </c>
      <c r="I44" s="35">
        <v>1827863.06</v>
      </c>
      <c r="J44" s="35">
        <v>61866.76</v>
      </c>
      <c r="K44" s="35">
        <v>8514581.57</v>
      </c>
      <c r="L44" s="35">
        <v>54136.17</v>
      </c>
      <c r="M44" s="35">
        <v>74994.35</v>
      </c>
      <c r="N44" s="35">
        <v>0</v>
      </c>
      <c r="O44" s="35">
        <v>101455501.41</v>
      </c>
      <c r="P44" s="35">
        <v>101455501.41</v>
      </c>
      <c r="S44" s="4"/>
      <c r="T44" s="8"/>
    </row>
    <row r="45" spans="1:19" s="23" customFormat="1" ht="21">
      <c r="A45" s="27">
        <f t="shared" si="0"/>
        <v>40</v>
      </c>
      <c r="B45" s="28" t="s">
        <v>129</v>
      </c>
      <c r="C45" s="27" t="s">
        <v>87</v>
      </c>
      <c r="D45" s="36">
        <v>314979393.55</v>
      </c>
      <c r="E45" s="36">
        <v>310231756.43</v>
      </c>
      <c r="F45" s="36">
        <v>13582122.45</v>
      </c>
      <c r="G45" s="36">
        <v>34338298.23</v>
      </c>
      <c r="H45" s="36">
        <v>2965458.27</v>
      </c>
      <c r="I45" s="36">
        <v>9591648.35</v>
      </c>
      <c r="J45" s="36">
        <v>0</v>
      </c>
      <c r="K45" s="36">
        <v>22385473.38</v>
      </c>
      <c r="L45" s="36">
        <v>45623.77</v>
      </c>
      <c r="M45" s="36">
        <v>294879.13</v>
      </c>
      <c r="N45" s="36">
        <v>0</v>
      </c>
      <c r="O45" s="36">
        <v>331481350.5</v>
      </c>
      <c r="P45" s="36">
        <v>331481350.5</v>
      </c>
      <c r="Q45" s="21"/>
      <c r="R45" s="21"/>
      <c r="S45" s="22"/>
    </row>
    <row r="46" spans="1:20" ht="12">
      <c r="A46" s="24">
        <f t="shared" si="0"/>
        <v>41</v>
      </c>
      <c r="B46" s="25" t="s">
        <v>92</v>
      </c>
      <c r="C46" s="26" t="s">
        <v>93</v>
      </c>
      <c r="D46" s="35">
        <v>59079390.48</v>
      </c>
      <c r="E46" s="35">
        <v>58135765.53</v>
      </c>
      <c r="F46" s="35">
        <v>1775892.23</v>
      </c>
      <c r="G46" s="35">
        <v>4274389.77</v>
      </c>
      <c r="H46" s="35">
        <v>288701.59</v>
      </c>
      <c r="I46" s="35">
        <v>1652704.07</v>
      </c>
      <c r="J46" s="35">
        <v>35884.59</v>
      </c>
      <c r="K46" s="35">
        <v>2891008.3</v>
      </c>
      <c r="L46" s="35">
        <v>8550.11</v>
      </c>
      <c r="M46" s="35">
        <v>72301.47</v>
      </c>
      <c r="N46" s="35">
        <v>0</v>
      </c>
      <c r="O46" s="35">
        <v>61099549.6</v>
      </c>
      <c r="P46" s="35">
        <v>61099549.6</v>
      </c>
      <c r="S46" s="4"/>
      <c r="T46" s="8"/>
    </row>
    <row r="47" spans="1:20" ht="12">
      <c r="A47" s="24">
        <f t="shared" si="0"/>
        <v>42</v>
      </c>
      <c r="B47" s="25" t="s">
        <v>94</v>
      </c>
      <c r="C47" s="26" t="s">
        <v>95</v>
      </c>
      <c r="D47" s="35">
        <v>167203574.63</v>
      </c>
      <c r="E47" s="35">
        <v>170635892.43</v>
      </c>
      <c r="F47" s="35">
        <v>8938166.44</v>
      </c>
      <c r="G47" s="35">
        <v>15502460.75</v>
      </c>
      <c r="H47" s="35">
        <v>-1992872.71</v>
      </c>
      <c r="I47" s="35">
        <v>3704285.89</v>
      </c>
      <c r="J47" s="35">
        <v>29598.8</v>
      </c>
      <c r="K47" s="35">
        <v>15620776.63</v>
      </c>
      <c r="L47" s="35">
        <v>59235.5</v>
      </c>
      <c r="M47" s="35">
        <v>161828.38</v>
      </c>
      <c r="N47" s="35">
        <v>0</v>
      </c>
      <c r="O47" s="35">
        <v>174060034.06</v>
      </c>
      <c r="P47" s="35">
        <v>174060034.06</v>
      </c>
      <c r="S47" s="4"/>
      <c r="T47" s="8"/>
    </row>
    <row r="48" spans="1:20" ht="12">
      <c r="A48" s="24">
        <f t="shared" si="0"/>
        <v>43</v>
      </c>
      <c r="B48" s="25" t="s">
        <v>96</v>
      </c>
      <c r="C48" s="26" t="s">
        <v>97</v>
      </c>
      <c r="D48" s="35">
        <v>921944197.14</v>
      </c>
      <c r="E48" s="35">
        <v>962708498.8</v>
      </c>
      <c r="F48" s="35">
        <v>23334012.91</v>
      </c>
      <c r="G48" s="35">
        <v>55709608.04</v>
      </c>
      <c r="H48" s="35">
        <v>12376950.14</v>
      </c>
      <c r="I48" s="35">
        <v>30762737.61</v>
      </c>
      <c r="J48" s="35">
        <v>1114838.41</v>
      </c>
      <c r="K48" s="35">
        <v>92455949.46</v>
      </c>
      <c r="L48" s="35">
        <v>322644.68</v>
      </c>
      <c r="M48" s="35">
        <v>507217.89</v>
      </c>
      <c r="N48" s="35">
        <v>0</v>
      </c>
      <c r="O48" s="35">
        <v>956217677.1</v>
      </c>
      <c r="P48" s="35">
        <v>956217677.1</v>
      </c>
      <c r="S48" s="4"/>
      <c r="T48" s="8"/>
    </row>
    <row r="49" spans="1:20" ht="12">
      <c r="A49" s="24">
        <f t="shared" si="0"/>
        <v>44</v>
      </c>
      <c r="B49" s="25" t="s">
        <v>98</v>
      </c>
      <c r="C49" s="26" t="s">
        <v>99</v>
      </c>
      <c r="D49" s="35">
        <v>8287660.34</v>
      </c>
      <c r="E49" s="35">
        <v>8507984.5</v>
      </c>
      <c r="F49" s="35">
        <v>516935.44</v>
      </c>
      <c r="G49" s="35">
        <v>903309.31</v>
      </c>
      <c r="H49" s="35">
        <v>41701.18</v>
      </c>
      <c r="I49" s="35">
        <v>114304.93</v>
      </c>
      <c r="J49" s="35">
        <v>0</v>
      </c>
      <c r="K49" s="35">
        <v>677409.87</v>
      </c>
      <c r="L49" s="35">
        <v>10150.58</v>
      </c>
      <c r="M49" s="35">
        <v>12042.49</v>
      </c>
      <c r="N49" s="35">
        <v>0</v>
      </c>
      <c r="O49" s="35">
        <v>8836146.38</v>
      </c>
      <c r="P49" s="35">
        <v>8836146.38</v>
      </c>
      <c r="S49" s="4"/>
      <c r="T49" s="8"/>
    </row>
    <row r="50" spans="1:20" ht="12">
      <c r="A50" s="24">
        <f t="shared" si="0"/>
        <v>45</v>
      </c>
      <c r="B50" s="25" t="s">
        <v>100</v>
      </c>
      <c r="C50" s="26" t="s">
        <v>101</v>
      </c>
      <c r="D50" s="35">
        <v>1162752418.66</v>
      </c>
      <c r="E50" s="35">
        <v>1139918662.31</v>
      </c>
      <c r="F50" s="35">
        <v>40792897.53</v>
      </c>
      <c r="G50" s="35">
        <v>92938112.14</v>
      </c>
      <c r="H50" s="35">
        <v>-48706427.52</v>
      </c>
      <c r="I50" s="35">
        <v>16223953.53</v>
      </c>
      <c r="J50" s="35">
        <v>1456396.4</v>
      </c>
      <c r="K50" s="35">
        <v>95306280.81</v>
      </c>
      <c r="L50" s="35">
        <v>290053.12</v>
      </c>
      <c r="M50" s="35">
        <v>682008.02</v>
      </c>
      <c r="N50" s="35">
        <v>0</v>
      </c>
      <c r="O50" s="35">
        <v>1153092439.15</v>
      </c>
      <c r="P50" s="35">
        <v>1153092439.15</v>
      </c>
      <c r="S50" s="4"/>
      <c r="T50" s="8"/>
    </row>
    <row r="51" spans="1:20" ht="12">
      <c r="A51" s="24">
        <f t="shared" si="0"/>
        <v>46</v>
      </c>
      <c r="B51" s="25" t="s">
        <v>102</v>
      </c>
      <c r="C51" s="26" t="s">
        <v>103</v>
      </c>
      <c r="D51" s="35">
        <v>1351074815.51</v>
      </c>
      <c r="E51" s="35">
        <v>1466842985.12</v>
      </c>
      <c r="F51" s="35">
        <v>65823510.36</v>
      </c>
      <c r="G51" s="35">
        <v>132202424.41</v>
      </c>
      <c r="H51" s="35">
        <v>13350139.15</v>
      </c>
      <c r="I51" s="35">
        <v>68153900.8</v>
      </c>
      <c r="J51" s="35">
        <v>1021991.73</v>
      </c>
      <c r="K51" s="35">
        <v>237329921.05</v>
      </c>
      <c r="L51" s="35">
        <v>446144.09</v>
      </c>
      <c r="M51" s="35">
        <v>1089060.08</v>
      </c>
      <c r="N51" s="35">
        <v>0</v>
      </c>
      <c r="O51" s="35">
        <v>1428780329.2</v>
      </c>
      <c r="P51" s="35">
        <v>1428780329.2</v>
      </c>
      <c r="S51" s="4"/>
      <c r="T51" s="8"/>
    </row>
    <row r="52" spans="1:19" s="32" customFormat="1" ht="21">
      <c r="A52" s="27">
        <f t="shared" si="0"/>
        <v>47</v>
      </c>
      <c r="B52" s="28" t="s">
        <v>104</v>
      </c>
      <c r="C52" s="33" t="s">
        <v>105</v>
      </c>
      <c r="D52" s="36">
        <v>430814241.85</v>
      </c>
      <c r="E52" s="36">
        <v>413907435.4</v>
      </c>
      <c r="F52" s="36">
        <v>16874264.84</v>
      </c>
      <c r="G52" s="36">
        <v>33520493.13</v>
      </c>
      <c r="H52" s="36">
        <v>-8472873.51</v>
      </c>
      <c r="I52" s="36">
        <v>17023071.52</v>
      </c>
      <c r="J52" s="36">
        <v>249065.79</v>
      </c>
      <c r="K52" s="36">
        <v>25234051.38</v>
      </c>
      <c r="L52" s="36">
        <v>92762.98</v>
      </c>
      <c r="M52" s="36">
        <v>343144.26</v>
      </c>
      <c r="N52" s="36">
        <v>0</v>
      </c>
      <c r="O52" s="36">
        <v>438873804.41</v>
      </c>
      <c r="P52" s="36">
        <v>438873804.41</v>
      </c>
      <c r="Q52" s="31"/>
      <c r="R52" s="31"/>
      <c r="S52" s="34"/>
    </row>
    <row r="53" spans="1:19" s="23" customFormat="1" ht="12">
      <c r="A53" s="24">
        <f t="shared" si="0"/>
        <v>48</v>
      </c>
      <c r="B53" s="25" t="s">
        <v>106</v>
      </c>
      <c r="C53" s="26" t="s">
        <v>107</v>
      </c>
      <c r="D53" s="35">
        <v>129829.66</v>
      </c>
      <c r="E53" s="35">
        <v>34408.73</v>
      </c>
      <c r="F53" s="35">
        <v>17134.68</v>
      </c>
      <c r="G53" s="35">
        <v>112701.47</v>
      </c>
      <c r="H53" s="35">
        <v>5071.29</v>
      </c>
      <c r="I53" s="35">
        <v>5475.27</v>
      </c>
      <c r="J53" s="35">
        <v>0</v>
      </c>
      <c r="K53" s="35">
        <v>0</v>
      </c>
      <c r="L53" s="35">
        <v>684.69</v>
      </c>
      <c r="M53" s="35">
        <v>1234.53</v>
      </c>
      <c r="N53" s="35">
        <v>0</v>
      </c>
      <c r="O53" s="35">
        <v>151350.94</v>
      </c>
      <c r="P53" s="35">
        <v>151350.94</v>
      </c>
      <c r="Q53" s="21"/>
      <c r="R53" s="21"/>
      <c r="S53" s="22"/>
    </row>
    <row r="54" spans="1:20" ht="12">
      <c r="A54" s="24">
        <f t="shared" si="0"/>
        <v>49</v>
      </c>
      <c r="B54" s="25" t="s">
        <v>108</v>
      </c>
      <c r="C54" s="26" t="s">
        <v>109</v>
      </c>
      <c r="D54" s="35">
        <v>34261277.4</v>
      </c>
      <c r="E54" s="35">
        <v>35621591.53</v>
      </c>
      <c r="F54" s="35">
        <v>2643198.99</v>
      </c>
      <c r="G54" s="35">
        <v>4455846.47</v>
      </c>
      <c r="H54" s="35">
        <v>-1591541.4</v>
      </c>
      <c r="I54" s="35">
        <v>120150.1</v>
      </c>
      <c r="J54" s="35">
        <v>0</v>
      </c>
      <c r="K54" s="35">
        <v>4846111.86</v>
      </c>
      <c r="L54" s="35">
        <v>17008.15</v>
      </c>
      <c r="M54" s="35">
        <v>55549.4</v>
      </c>
      <c r="N54" s="35">
        <v>0</v>
      </c>
      <c r="O54" s="35">
        <v>35295926.84</v>
      </c>
      <c r="P54" s="35">
        <v>35295926.84</v>
      </c>
      <c r="S54" s="4"/>
      <c r="T54" s="8"/>
    </row>
    <row r="55" spans="1:20" ht="12">
      <c r="A55" s="24">
        <f t="shared" si="0"/>
        <v>50</v>
      </c>
      <c r="B55" s="25" t="s">
        <v>108</v>
      </c>
      <c r="C55" s="26" t="s">
        <v>110</v>
      </c>
      <c r="D55" s="35">
        <v>88905117.73</v>
      </c>
      <c r="E55" s="35">
        <v>83596056.43</v>
      </c>
      <c r="F55" s="35">
        <v>6870490.24</v>
      </c>
      <c r="G55" s="35">
        <v>14010375.29</v>
      </c>
      <c r="H55" s="35">
        <v>-9208938.21</v>
      </c>
      <c r="I55" s="35">
        <v>-2330182.3</v>
      </c>
      <c r="J55" s="35">
        <v>0</v>
      </c>
      <c r="K55" s="35">
        <v>8663325.27</v>
      </c>
      <c r="L55" s="35">
        <v>27977.64</v>
      </c>
      <c r="M55" s="35">
        <v>74232.03</v>
      </c>
      <c r="N55" s="35">
        <v>0</v>
      </c>
      <c r="O55" s="35">
        <v>86538692.12</v>
      </c>
      <c r="P55" s="35">
        <v>86538692.12</v>
      </c>
      <c r="S55" s="4"/>
      <c r="T55" s="8"/>
    </row>
    <row r="56" spans="1:20" ht="12">
      <c r="A56" s="24">
        <f t="shared" si="0"/>
        <v>51</v>
      </c>
      <c r="B56" s="25" t="s">
        <v>108</v>
      </c>
      <c r="C56" s="26" t="s">
        <v>111</v>
      </c>
      <c r="D56" s="35">
        <v>14543183.51</v>
      </c>
      <c r="E56" s="35">
        <v>14994474.55</v>
      </c>
      <c r="F56" s="35">
        <v>1325654.02</v>
      </c>
      <c r="G56" s="35">
        <v>3878992.92</v>
      </c>
      <c r="H56" s="35">
        <v>260242.83</v>
      </c>
      <c r="I56" s="35">
        <v>515447.35</v>
      </c>
      <c r="J56" s="35">
        <v>0</v>
      </c>
      <c r="K56" s="35">
        <v>3226675.71</v>
      </c>
      <c r="L56" s="35">
        <v>13700.13</v>
      </c>
      <c r="M56" s="35">
        <v>46858.88</v>
      </c>
      <c r="N56" s="35">
        <v>0</v>
      </c>
      <c r="O56" s="35">
        <v>16115380.23</v>
      </c>
      <c r="P56" s="35">
        <v>16115380.23</v>
      </c>
      <c r="S56" s="4"/>
      <c r="T56" s="8"/>
    </row>
    <row r="57" spans="1:19" s="23" customFormat="1" ht="12">
      <c r="A57" s="24">
        <f t="shared" si="0"/>
        <v>52</v>
      </c>
      <c r="B57" s="25" t="s">
        <v>112</v>
      </c>
      <c r="C57" s="26" t="s">
        <v>113</v>
      </c>
      <c r="D57" s="35">
        <v>4467055623.65</v>
      </c>
      <c r="E57" s="35">
        <v>4209892816.06</v>
      </c>
      <c r="F57" s="35">
        <v>181480803.11</v>
      </c>
      <c r="G57" s="35">
        <v>393439889.98</v>
      </c>
      <c r="H57" s="35">
        <v>-142057745.93</v>
      </c>
      <c r="I57" s="35">
        <v>87609104.95</v>
      </c>
      <c r="J57" s="35">
        <v>953143.69</v>
      </c>
      <c r="K57" s="35">
        <v>183396785.68</v>
      </c>
      <c r="L57" s="35">
        <v>940512.83</v>
      </c>
      <c r="M57" s="35">
        <v>2960001</v>
      </c>
      <c r="N57" s="35">
        <v>0</v>
      </c>
      <c r="O57" s="35">
        <v>4504585024.31</v>
      </c>
      <c r="P57" s="35">
        <v>4504585024.31</v>
      </c>
      <c r="Q57" s="21"/>
      <c r="R57" s="21"/>
      <c r="S57" s="22"/>
    </row>
    <row r="58" spans="1:20" ht="12">
      <c r="A58" s="24">
        <f t="shared" si="0"/>
        <v>53</v>
      </c>
      <c r="B58" s="25" t="s">
        <v>114</v>
      </c>
      <c r="C58" s="26" t="s">
        <v>115</v>
      </c>
      <c r="D58" s="35">
        <v>305098858.66</v>
      </c>
      <c r="E58" s="35">
        <v>306593480.23</v>
      </c>
      <c r="F58" s="35">
        <v>18601312.08</v>
      </c>
      <c r="G58" s="35">
        <v>34356334.87</v>
      </c>
      <c r="H58" s="35">
        <v>71732.48</v>
      </c>
      <c r="I58" s="35">
        <v>13633381.4</v>
      </c>
      <c r="J58" s="35">
        <v>172671.24</v>
      </c>
      <c r="K58" s="35">
        <v>30833009.14</v>
      </c>
      <c r="L58" s="35">
        <v>114244.32</v>
      </c>
      <c r="M58" s="35">
        <v>265199.7</v>
      </c>
      <c r="N58" s="35">
        <v>0</v>
      </c>
      <c r="O58" s="35">
        <v>323484987.66</v>
      </c>
      <c r="P58" s="35">
        <v>323484987.66</v>
      </c>
      <c r="S58" s="4"/>
      <c r="T58" s="8"/>
    </row>
    <row r="59" spans="1:19" s="23" customFormat="1" ht="12">
      <c r="A59" s="24">
        <f t="shared" si="0"/>
        <v>54</v>
      </c>
      <c r="B59" s="25" t="s">
        <v>116</v>
      </c>
      <c r="C59" s="26" t="s">
        <v>117</v>
      </c>
      <c r="D59" s="35">
        <v>3669110642.14</v>
      </c>
      <c r="E59" s="35">
        <v>3711156462.2</v>
      </c>
      <c r="F59" s="35">
        <v>154444719.88</v>
      </c>
      <c r="G59" s="35">
        <v>298033190.29</v>
      </c>
      <c r="H59" s="35">
        <v>-18705115.86</v>
      </c>
      <c r="I59" s="35">
        <v>104718936.23</v>
      </c>
      <c r="J59" s="35">
        <v>958649.33</v>
      </c>
      <c r="K59" s="35">
        <v>308484110.66</v>
      </c>
      <c r="L59" s="35">
        <v>1365539.53</v>
      </c>
      <c r="M59" s="35">
        <v>2898420.76</v>
      </c>
      <c r="N59" s="35">
        <v>0</v>
      </c>
      <c r="O59" s="35">
        <v>3802526057.3</v>
      </c>
      <c r="P59" s="35">
        <v>3802526057.3</v>
      </c>
      <c r="Q59" s="21"/>
      <c r="R59" s="21"/>
      <c r="S59" s="22"/>
    </row>
    <row r="60" spans="1:20" ht="12">
      <c r="A60" s="24">
        <f t="shared" si="0"/>
        <v>55</v>
      </c>
      <c r="B60" s="25" t="s">
        <v>118</v>
      </c>
      <c r="C60" s="26" t="s">
        <v>119</v>
      </c>
      <c r="D60" s="35">
        <v>4496796.31</v>
      </c>
      <c r="E60" s="35">
        <v>4066610.44</v>
      </c>
      <c r="F60" s="35">
        <v>378183.47</v>
      </c>
      <c r="G60" s="35">
        <v>639885.11</v>
      </c>
      <c r="H60" s="35">
        <v>-257761.86</v>
      </c>
      <c r="I60" s="35">
        <v>-24188.11</v>
      </c>
      <c r="J60" s="35">
        <v>0</v>
      </c>
      <c r="K60" s="35">
        <v>62342.9</v>
      </c>
      <c r="L60" s="35">
        <v>1760.61</v>
      </c>
      <c r="M60" s="35">
        <v>4507.23</v>
      </c>
      <c r="N60" s="35">
        <v>0</v>
      </c>
      <c r="O60" s="35">
        <v>4615457.31</v>
      </c>
      <c r="P60" s="35">
        <v>4615457.31</v>
      </c>
      <c r="S60" s="4"/>
      <c r="T60" s="8"/>
    </row>
    <row r="61" spans="1:20" ht="12">
      <c r="A61" s="24">
        <f t="shared" si="0"/>
        <v>56</v>
      </c>
      <c r="B61" s="25" t="s">
        <v>120</v>
      </c>
      <c r="C61" s="26" t="s">
        <v>121</v>
      </c>
      <c r="D61" s="35">
        <v>40151458.06</v>
      </c>
      <c r="E61" s="35">
        <v>36672822.5</v>
      </c>
      <c r="F61" s="35">
        <v>2233796.67</v>
      </c>
      <c r="G61" s="35">
        <v>5214949.39</v>
      </c>
      <c r="H61" s="35">
        <v>-4016954.47</v>
      </c>
      <c r="I61" s="35">
        <v>-1483102.9</v>
      </c>
      <c r="J61" s="35">
        <v>74492.36</v>
      </c>
      <c r="K61" s="35">
        <v>2058313.74</v>
      </c>
      <c r="L61" s="35">
        <v>93780.73</v>
      </c>
      <c r="M61" s="35">
        <v>146328.08</v>
      </c>
      <c r="N61" s="35">
        <v>0</v>
      </c>
      <c r="O61" s="35">
        <v>38200027.17</v>
      </c>
      <c r="P61" s="35">
        <v>38200027.17</v>
      </c>
      <c r="S61" s="4"/>
      <c r="T61" s="8"/>
    </row>
    <row r="62" spans="1:20" ht="12">
      <c r="A62" s="24">
        <f t="shared" si="0"/>
        <v>57</v>
      </c>
      <c r="B62" s="25" t="s">
        <v>122</v>
      </c>
      <c r="C62" s="26" t="s">
        <v>123</v>
      </c>
      <c r="D62" s="35">
        <v>134699004.47</v>
      </c>
      <c r="E62" s="35">
        <v>135048899.14</v>
      </c>
      <c r="F62" s="35">
        <v>7032700.16</v>
      </c>
      <c r="G62" s="35">
        <v>14868067.6</v>
      </c>
      <c r="H62" s="35">
        <v>-4855921.5</v>
      </c>
      <c r="I62" s="35">
        <v>1241233.5</v>
      </c>
      <c r="J62" s="35">
        <v>17303.21</v>
      </c>
      <c r="K62" s="35">
        <v>14239502.35</v>
      </c>
      <c r="L62" s="35">
        <v>115668.44</v>
      </c>
      <c r="M62" s="35">
        <v>175886.41</v>
      </c>
      <c r="N62" s="35">
        <v>0</v>
      </c>
      <c r="O62" s="35">
        <v>136742811.48</v>
      </c>
      <c r="P62" s="35">
        <v>136742811.48</v>
      </c>
      <c r="S62" s="4"/>
      <c r="T62" s="8"/>
    </row>
    <row r="63" spans="1:20" ht="12">
      <c r="A63" s="24">
        <f t="shared" si="0"/>
        <v>58</v>
      </c>
      <c r="B63" s="25" t="s">
        <v>124</v>
      </c>
      <c r="C63" s="26" t="s">
        <v>125</v>
      </c>
      <c r="D63" s="35">
        <v>6877400.81</v>
      </c>
      <c r="E63" s="35">
        <v>4184687.47</v>
      </c>
      <c r="F63" s="35">
        <v>698351.73</v>
      </c>
      <c r="G63" s="35">
        <v>3355405.28</v>
      </c>
      <c r="H63" s="35">
        <v>-255219.79</v>
      </c>
      <c r="I63" s="35">
        <v>-72301.08</v>
      </c>
      <c r="J63" s="35">
        <v>0</v>
      </c>
      <c r="K63" s="35">
        <v>144671.44</v>
      </c>
      <c r="L63" s="35">
        <v>7955.42</v>
      </c>
      <c r="M63" s="35">
        <v>10542.9</v>
      </c>
      <c r="N63" s="35">
        <v>0</v>
      </c>
      <c r="O63" s="35">
        <v>7312577.33</v>
      </c>
      <c r="P63" s="35">
        <v>7312577.33</v>
      </c>
      <c r="S63" s="4"/>
      <c r="T63" s="8"/>
    </row>
    <row r="64" spans="1:20" ht="12">
      <c r="A64" s="24"/>
      <c r="B64" s="29" t="s">
        <v>13</v>
      </c>
      <c r="C64" s="30"/>
      <c r="D64" s="13">
        <f aca="true" t="shared" si="1" ref="D64:P64">SUM(D6:D63)</f>
        <v>1386815582846.2095</v>
      </c>
      <c r="E64" s="13">
        <f t="shared" si="1"/>
        <v>1362530296905.9905</v>
      </c>
      <c r="F64" s="13">
        <f t="shared" si="1"/>
        <v>81338209858.29002</v>
      </c>
      <c r="G64" s="13">
        <f t="shared" si="1"/>
        <v>151818023633.31998</v>
      </c>
      <c r="H64" s="13">
        <f t="shared" si="1"/>
        <v>20888594787.119995</v>
      </c>
      <c r="I64" s="13">
        <f t="shared" si="1"/>
        <v>55938771663.52998</v>
      </c>
      <c r="J64" s="13">
        <f t="shared" si="1"/>
        <v>10889222101.849998</v>
      </c>
      <c r="K64" s="13">
        <f t="shared" si="1"/>
        <v>91914003007.55006</v>
      </c>
      <c r="L64" s="13">
        <f t="shared" si="1"/>
        <v>185737813.85000008</v>
      </c>
      <c r="M64" s="13">
        <f t="shared" si="1"/>
        <v>405661619.37</v>
      </c>
      <c r="N64" s="13">
        <f t="shared" si="1"/>
        <v>0</v>
      </c>
      <c r="O64" s="13">
        <f t="shared" si="1"/>
        <v>1477967427575.9204</v>
      </c>
      <c r="P64" s="13">
        <f t="shared" si="1"/>
        <v>1477967427575.9204</v>
      </c>
      <c r="S64" s="4"/>
      <c r="T64" s="8"/>
    </row>
    <row r="65" spans="1:20" ht="12">
      <c r="A65" s="24"/>
      <c r="B65" s="29" t="s">
        <v>16</v>
      </c>
      <c r="C65" s="30"/>
      <c r="D65" s="14">
        <f aca="true" t="shared" si="2" ref="D65:P65">D64-D21-D22</f>
        <v>28963709130.289463</v>
      </c>
      <c r="E65" s="14">
        <f t="shared" si="2"/>
        <v>28818221455.960373</v>
      </c>
      <c r="F65" s="14">
        <f t="shared" si="2"/>
        <v>1251318220.9600267</v>
      </c>
      <c r="G65" s="14">
        <f t="shared" si="2"/>
        <v>2616293727.5399656</v>
      </c>
      <c r="H65" s="14">
        <f t="shared" si="2"/>
        <v>-493054594.5700044</v>
      </c>
      <c r="I65" s="14">
        <f t="shared" si="2"/>
        <v>698091259.1499872</v>
      </c>
      <c r="J65" s="14">
        <f t="shared" si="2"/>
        <v>13746001.88999832</v>
      </c>
      <c r="K65" s="14">
        <f t="shared" si="2"/>
        <v>2410574569.6700616</v>
      </c>
      <c r="L65" s="14">
        <f t="shared" si="2"/>
        <v>9541216.660000077</v>
      </c>
      <c r="M65" s="14">
        <f t="shared" si="2"/>
        <v>23346334.850000013</v>
      </c>
      <c r="N65" s="14">
        <f t="shared" si="2"/>
        <v>0</v>
      </c>
      <c r="O65" s="14">
        <f t="shared" si="2"/>
        <v>29698685538.13049</v>
      </c>
      <c r="P65" s="14">
        <f t="shared" si="2"/>
        <v>29698685538.13049</v>
      </c>
      <c r="S65" s="4"/>
      <c r="T65" s="8"/>
    </row>
    <row r="66" ht="12">
      <c r="I66" s="5"/>
    </row>
    <row r="67" ht="34.5" customHeight="1">
      <c r="I67" s="5"/>
    </row>
    <row r="68" ht="12">
      <c r="I68" s="5"/>
    </row>
    <row r="69" spans="1:20" s="3" customFormat="1" ht="10.5">
      <c r="A69" s="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T69" s="6"/>
    </row>
    <row r="70" spans="1:20" s="3" customFormat="1" ht="10.5">
      <c r="A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T70" s="6"/>
    </row>
    <row r="71" spans="1:18" s="18" customFormat="1" ht="15.75">
      <c r="A71" s="17"/>
      <c r="C71" s="19"/>
      <c r="E71" s="20" t="s">
        <v>126</v>
      </c>
      <c r="G71" s="19"/>
      <c r="H71" s="19"/>
      <c r="I71" s="19"/>
      <c r="J71" s="19"/>
      <c r="K71" s="19"/>
      <c r="L71" s="19"/>
      <c r="M71" s="19"/>
      <c r="N71" s="19"/>
      <c r="R71" s="17"/>
    </row>
    <row r="72" spans="1:17" s="18" customFormat="1" ht="16.5" customHeight="1">
      <c r="A72" s="17"/>
      <c r="E72" s="18" t="s">
        <v>127</v>
      </c>
      <c r="O72" s="18" t="s">
        <v>128</v>
      </c>
      <c r="Q72" s="17"/>
    </row>
    <row r="73" spans="4:9" ht="12">
      <c r="D73" s="15"/>
      <c r="H73" s="15"/>
      <c r="I73" s="3"/>
    </row>
    <row r="74" spans="4:8" ht="12">
      <c r="D74" s="15"/>
      <c r="H74" s="15"/>
    </row>
    <row r="75" spans="4:8" ht="12">
      <c r="D75" s="3"/>
      <c r="H75" s="15"/>
    </row>
    <row r="76" spans="4:7" ht="12">
      <c r="D76" s="16"/>
      <c r="G76" s="5"/>
    </row>
    <row r="77" ht="12">
      <c r="H77" s="15"/>
    </row>
  </sheetData>
  <mergeCells count="12">
    <mergeCell ref="D4:E4"/>
    <mergeCell ref="F4:G4"/>
    <mergeCell ref="H4:I4"/>
    <mergeCell ref="J4:K4"/>
    <mergeCell ref="A1:P1"/>
    <mergeCell ref="E3:J3"/>
    <mergeCell ref="A4:A5"/>
    <mergeCell ref="L4:M4"/>
    <mergeCell ref="O4:P4"/>
    <mergeCell ref="N4:N5"/>
    <mergeCell ref="B4:B5"/>
    <mergeCell ref="C4:C5"/>
  </mergeCells>
  <conditionalFormatting sqref="D6:P63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35433070866141736" right="0.35433070866141736" top="0.6692913385826772" bottom="0.5118110236220472" header="0.35433070866141736" footer="0.15748031496062992"/>
  <pageSetup fitToHeight="2" fitToWidth="1" horizontalDpi="600" verticalDpi="600" orientation="landscape" paperSize="9" scale="73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2012-08-09T11:12:17Z</cp:lastPrinted>
  <dcterms:created xsi:type="dcterms:W3CDTF">2004-04-14T14:07:04Z</dcterms:created>
  <dcterms:modified xsi:type="dcterms:W3CDTF">2012-08-09T11:14:19Z</dcterms:modified>
  <cp:category/>
  <cp:version/>
  <cp:contentType/>
  <cp:contentStatus/>
</cp:coreProperties>
</file>