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11" sheetId="1" r:id="rId1"/>
  </sheets>
  <definedNames>
    <definedName name="Data">'3 кв. 2011'!#REF!</definedName>
    <definedName name="Date">'3 кв. 2011'!$E$3</definedName>
    <definedName name="Delete1">'3 кв. 2011'!#REF!</definedName>
    <definedName name="Delete2">'3 кв. 2011'!#REF!</definedName>
    <definedName name="Title">'3 кв. 2011'!$A$1</definedName>
    <definedName name="Total">'3 кв. 2011'!#REF!</definedName>
    <definedName name="WOGUK">'3 кв. 2011'!#REF!</definedName>
    <definedName name="_xlnm.Print_Titles" localSheetId="0">'3 кв. 2011'!$3:$5</definedName>
    <definedName name="_xlnm.Print_Area" localSheetId="0">'3 кв. 2011'!$A$1:$P$72</definedName>
  </definedNames>
  <calcPr fullCalcOnLoad="1"/>
</workbook>
</file>

<file path=xl/sharedStrings.xml><?xml version="1.0" encoding="utf-8"?>
<sst xmlns="http://schemas.openxmlformats.org/spreadsheetml/2006/main" count="146" uniqueCount="132">
  <si>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</si>
  <si>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</si>
  <si>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</si>
  <si>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</si>
  <si>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</si>
  <si>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</si>
  <si>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</si>
  <si>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</si>
  <si>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</si>
  <si>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</si>
  <si>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</si>
  <si>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</si>
  <si>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</si>
  <si>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</si>
  <si>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</si>
  <si>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</si>
  <si>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</si>
  <si>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</si>
  <si>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</si>
  <si>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</si>
  <si>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</si>
  <si>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</si>
  <si>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</si>
  <si>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</si>
  <si>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</si>
  <si>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</si>
  <si>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</si>
  <si>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</si>
  <si>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</si>
  <si>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</si>
  <si>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</si>
  <si>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</si>
  <si>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</si>
  <si>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</si>
  <si>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</si>
  <si>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</si>
  <si>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</si>
  <si>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</si>
  <si>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</si>
  <si>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</si>
  <si>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</si>
  <si>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</si>
  <si>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</si>
  <si>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</si>
  <si>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</si>
  <si>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</si>
  <si>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</si>
  <si>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</si>
  <si>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</si>
  <si>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</si>
  <si>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</si>
  <si>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</si>
  <si>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</si>
  <si>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</si>
  <si>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</si>
  <si>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</si>
  <si>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</si>
  <si>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</si>
  <si>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</si>
  <si>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</si>
  <si>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</si>
  <si>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</si>
  <si>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</si>
  <si>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</si>
  <si>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</si>
  <si>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</si>
  <si>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</si>
  <si>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</si>
  <si>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</si>
  <si>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</si>
  <si>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</si>
  <si>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</si>
  <si>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</si>
  <si>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</si>
  <si>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</si>
  <si>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</si>
  <si>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</si>
  <si>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</si>
  <si>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</si>
  <si>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</si>
  <si>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</si>
  <si>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</si>
  <si>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</si>
  <si>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</si>
  <si>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</si>
  <si>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</si>
  <si>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</si>
  <si>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</si>
  <si>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</si>
  <si>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</si>
  <si>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</si>
  <si>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</si>
  <si>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</si>
  <si>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</si>
  <si>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</si>
  <si>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</si>
  <si>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</si>
  <si>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</si>
  <si>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</si>
  <si>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</si>
  <si>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</si>
  <si>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</si>
  <si>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</si>
  <si>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</si>
  <si>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</si>
  <si>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</si>
  <si>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</si>
  <si>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</si>
  <si>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</si>
  <si>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</si>
  <si>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</si>
  <si>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</si>
  <si>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</si>
  <si>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</si>
  <si>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</si>
  <si>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</si>
  <si>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</si>
  <si>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</si>
  <si>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</si>
  <si>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</si>
  <si>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</si>
  <si>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</si>
  <si>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</si>
  <si>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</si>
  <si>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</si>
  <si>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</si>
  <si>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</si>
  <si>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Е.Н. Блинова</t>
  </si>
  <si>
    <t>РЕГИОН ПОРТФЕЛЬНЫЕ ИНВЕСТИЦИИ УК</t>
  </si>
  <si>
    <t xml:space="preserve"> </t>
  </si>
  <si>
    <t>РЕГИОН ТРАСТ УК (РН-ТРАСТ УК)</t>
  </si>
  <si>
    <t>Данные отчетов управляющих компаний об инвестировании средств пенсионных накоплений за III квартал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</si>
</sst>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7"/>
  <sheetViews>
    <sheetView tabSelected="1" zoomScale="115" zoomScaleNormal="115" workbookViewId="0" topLeftCell="A1">
      <pane xSplit="3" ySplit="5" topLeftCell="J3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5" sqref="D65"/>
    </sheetView>
  </sheetViews>
  <sheetFormatPr defaultColWidth="9.00390625" defaultRowHeight="12.75"/>
  <cols>
    <col min="1" max="1" width="3.00390625" style="7" customWidth="1"/>
    <col min="2" max="2" width="23.75390625" style="8" customWidth="1"/>
    <col min="3" max="3" width="8.75390625" style="10" customWidth="1"/>
    <col min="4" max="4" width="13.625" style="8" customWidth="1"/>
    <col min="5" max="5" width="13.00390625" style="8" customWidth="1"/>
    <col min="6" max="6" width="12.625" style="8" customWidth="1"/>
    <col min="7" max="7" width="13.00390625" style="8" customWidth="1"/>
    <col min="8" max="9" width="12.125" style="8" customWidth="1"/>
    <col min="10" max="10" width="11.75390625" style="8" customWidth="1"/>
    <col min="11" max="11" width="12.75390625" style="8" customWidth="1"/>
    <col min="12" max="12" width="10.375" style="8" customWidth="1"/>
    <col min="13" max="13" width="10.125" style="8" customWidth="1"/>
    <col min="14" max="14" width="9.75390625" style="8" customWidth="1"/>
    <col min="15" max="15" width="13.875" style="8" customWidth="1"/>
    <col min="16" max="16" width="14.875" style="8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8" customWidth="1"/>
  </cols>
  <sheetData>
    <row r="1" spans="1:16" ht="33" customHeight="1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7" ht="18" customHeight="1">
      <c r="A2" s="8" t="s">
        <v>129</v>
      </c>
      <c r="C2" s="8"/>
      <c r="G2" s="9"/>
    </row>
    <row r="3" spans="5:16" ht="24.75" customHeight="1">
      <c r="E3" s="39"/>
      <c r="F3" s="39"/>
      <c r="G3" s="39"/>
      <c r="H3" s="39"/>
      <c r="I3" s="39"/>
      <c r="J3" s="39"/>
      <c r="P3" s="11" t="s">
        <v>17</v>
      </c>
    </row>
    <row r="4" spans="1:19" s="2" customFormat="1" ht="29.25" customHeight="1">
      <c r="A4" s="40" t="s">
        <v>9</v>
      </c>
      <c r="B4" s="40" t="s">
        <v>18</v>
      </c>
      <c r="C4" s="40" t="s">
        <v>12</v>
      </c>
      <c r="D4" s="37" t="s">
        <v>7</v>
      </c>
      <c r="E4" s="37"/>
      <c r="F4" s="37" t="s">
        <v>2</v>
      </c>
      <c r="G4" s="37"/>
      <c r="H4" s="37" t="s">
        <v>14</v>
      </c>
      <c r="I4" s="37"/>
      <c r="J4" s="37" t="s">
        <v>1</v>
      </c>
      <c r="K4" s="37"/>
      <c r="L4" s="37" t="s">
        <v>15</v>
      </c>
      <c r="M4" s="37"/>
      <c r="N4" s="40" t="s">
        <v>11</v>
      </c>
      <c r="O4" s="37" t="s">
        <v>8</v>
      </c>
      <c r="P4" s="37"/>
      <c r="Q4" s="1"/>
      <c r="R4" s="1"/>
      <c r="S4" s="1"/>
    </row>
    <row r="5" spans="1:19" s="2" customFormat="1" ht="20.25" customHeight="1">
      <c r="A5" s="40"/>
      <c r="B5" s="40"/>
      <c r="C5" s="40"/>
      <c r="D5" s="12" t="s">
        <v>3</v>
      </c>
      <c r="E5" s="12" t="s">
        <v>4</v>
      </c>
      <c r="F5" s="12" t="s">
        <v>0</v>
      </c>
      <c r="G5" s="12" t="s">
        <v>10</v>
      </c>
      <c r="H5" s="12" t="s">
        <v>0</v>
      </c>
      <c r="I5" s="12" t="s">
        <v>10</v>
      </c>
      <c r="J5" s="12" t="s">
        <v>0</v>
      </c>
      <c r="K5" s="12" t="s">
        <v>10</v>
      </c>
      <c r="L5" s="12" t="s">
        <v>0</v>
      </c>
      <c r="M5" s="12" t="s">
        <v>10</v>
      </c>
      <c r="N5" s="40"/>
      <c r="O5" s="12" t="s">
        <v>5</v>
      </c>
      <c r="P5" s="12" t="s">
        <v>6</v>
      </c>
      <c r="Q5" s="1"/>
      <c r="R5" s="1"/>
      <c r="S5" s="1"/>
    </row>
    <row r="6" spans="1:20" ht="12">
      <c r="A6" s="24">
        <v>1</v>
      </c>
      <c r="B6" s="25" t="s">
        <v>19</v>
      </c>
      <c r="C6" s="26" t="s">
        <v>20</v>
      </c>
      <c r="D6" s="35">
        <v>15842290.89</v>
      </c>
      <c r="E6" s="35">
        <v>15798928.81</v>
      </c>
      <c r="F6" s="35">
        <v>748616.22</v>
      </c>
      <c r="G6" s="35">
        <v>3212194.27</v>
      </c>
      <c r="H6" s="35">
        <v>341879.8</v>
      </c>
      <c r="I6" s="35">
        <v>-9341.4</v>
      </c>
      <c r="J6" s="35">
        <v>49789.54</v>
      </c>
      <c r="K6" s="35">
        <v>2090497.2</v>
      </c>
      <c r="L6" s="35">
        <v>7865.05</v>
      </c>
      <c r="M6" s="35">
        <v>36152.16</v>
      </c>
      <c r="N6" s="35">
        <v>0</v>
      </c>
      <c r="O6" s="35">
        <v>16875132.32</v>
      </c>
      <c r="P6" s="35">
        <v>16875132.32</v>
      </c>
      <c r="S6" s="4"/>
      <c r="T6" s="8"/>
    </row>
    <row r="7" spans="1:20" ht="12">
      <c r="A7" s="24">
        <v>2</v>
      </c>
      <c r="B7" s="25" t="s">
        <v>19</v>
      </c>
      <c r="C7" s="26" t="s">
        <v>21</v>
      </c>
      <c r="D7" s="35">
        <v>200636632.03</v>
      </c>
      <c r="E7" s="35">
        <v>165074668.05</v>
      </c>
      <c r="F7" s="35">
        <v>12587016.72</v>
      </c>
      <c r="G7" s="35">
        <v>62930527.91</v>
      </c>
      <c r="H7" s="35">
        <v>11106547.14</v>
      </c>
      <c r="I7" s="35">
        <v>9416118.45</v>
      </c>
      <c r="J7" s="35">
        <v>702368.74</v>
      </c>
      <c r="K7" s="35">
        <v>13618042.54</v>
      </c>
      <c r="L7" s="35">
        <v>90333.9</v>
      </c>
      <c r="M7" s="35">
        <v>265778.62</v>
      </c>
      <c r="N7" s="35">
        <v>0</v>
      </c>
      <c r="O7" s="35">
        <v>223537493.25</v>
      </c>
      <c r="P7" s="35">
        <v>223537493.25</v>
      </c>
      <c r="S7" s="4"/>
      <c r="T7" s="8"/>
    </row>
    <row r="8" spans="1:20" ht="12">
      <c r="A8" s="24">
        <v>3</v>
      </c>
      <c r="B8" s="25" t="s">
        <v>22</v>
      </c>
      <c r="C8" s="26" t="s">
        <v>23</v>
      </c>
      <c r="D8" s="35">
        <v>2268798269.03</v>
      </c>
      <c r="E8" s="35">
        <v>2318129394.28</v>
      </c>
      <c r="F8" s="35">
        <v>101660482.64</v>
      </c>
      <c r="G8" s="35">
        <v>331886110.18</v>
      </c>
      <c r="H8" s="35">
        <v>131144037.94</v>
      </c>
      <c r="I8" s="35">
        <v>109816569.15</v>
      </c>
      <c r="J8" s="35">
        <v>3730447.07</v>
      </c>
      <c r="K8" s="35">
        <v>260042509.07</v>
      </c>
      <c r="L8" s="35">
        <v>1110491.6</v>
      </c>
      <c r="M8" s="35">
        <v>3027713.6</v>
      </c>
      <c r="N8" s="35">
        <v>0</v>
      </c>
      <c r="O8" s="35">
        <v>2496761850.94</v>
      </c>
      <c r="P8" s="35">
        <v>2496761850.94</v>
      </c>
      <c r="S8" s="4"/>
      <c r="T8" s="8"/>
    </row>
    <row r="9" spans="1:20" ht="12">
      <c r="A9" s="24">
        <v>4</v>
      </c>
      <c r="B9" s="25" t="s">
        <v>24</v>
      </c>
      <c r="C9" s="26" t="s">
        <v>25</v>
      </c>
      <c r="D9" s="35">
        <v>93345851.02</v>
      </c>
      <c r="E9" s="35">
        <v>92145178.58</v>
      </c>
      <c r="F9" s="35">
        <v>4212924.17</v>
      </c>
      <c r="G9" s="35">
        <v>12677058.1</v>
      </c>
      <c r="H9" s="35">
        <v>3914449.08</v>
      </c>
      <c r="I9" s="35">
        <v>5514578.68</v>
      </c>
      <c r="J9" s="35">
        <v>141825.19</v>
      </c>
      <c r="K9" s="35">
        <v>8913722.74</v>
      </c>
      <c r="L9" s="35">
        <v>22755.12</v>
      </c>
      <c r="M9" s="35">
        <v>114448.66</v>
      </c>
      <c r="N9" s="35">
        <v>0</v>
      </c>
      <c r="O9" s="35">
        <v>101308643.96</v>
      </c>
      <c r="P9" s="35">
        <v>101308643.96</v>
      </c>
      <c r="S9" s="4"/>
      <c r="T9" s="8"/>
    </row>
    <row r="10" spans="1:20" ht="12">
      <c r="A10" s="24">
        <v>5</v>
      </c>
      <c r="B10" s="25" t="s">
        <v>26</v>
      </c>
      <c r="C10" s="26" t="s">
        <v>27</v>
      </c>
      <c r="D10" s="35">
        <v>701068343.86</v>
      </c>
      <c r="E10" s="35">
        <v>675839081.54</v>
      </c>
      <c r="F10" s="35">
        <v>37626073.75</v>
      </c>
      <c r="G10" s="35">
        <v>86871971.59</v>
      </c>
      <c r="H10" s="35">
        <v>16191956.51</v>
      </c>
      <c r="I10" s="35">
        <v>31261878.13</v>
      </c>
      <c r="J10" s="35">
        <v>1376072.19</v>
      </c>
      <c r="K10" s="35">
        <v>40079454.19</v>
      </c>
      <c r="L10" s="35">
        <v>236865.39</v>
      </c>
      <c r="M10" s="35">
        <v>620040.53</v>
      </c>
      <c r="N10" s="35">
        <v>0</v>
      </c>
      <c r="O10" s="35">
        <v>753273436.54</v>
      </c>
      <c r="P10" s="35">
        <v>753273436.54</v>
      </c>
      <c r="S10" s="4"/>
      <c r="T10" s="8"/>
    </row>
    <row r="11" spans="1:20" ht="12">
      <c r="A11" s="24">
        <v>6</v>
      </c>
      <c r="B11" s="25" t="s">
        <v>28</v>
      </c>
      <c r="C11" s="26" t="s">
        <v>29</v>
      </c>
      <c r="D11" s="35">
        <v>61749579.69</v>
      </c>
      <c r="E11" s="35">
        <v>58941806.2</v>
      </c>
      <c r="F11" s="35">
        <v>3455921.05</v>
      </c>
      <c r="G11" s="35">
        <v>6865937.01</v>
      </c>
      <c r="H11" s="35">
        <v>2968065.12</v>
      </c>
      <c r="I11" s="35">
        <v>6216556.81</v>
      </c>
      <c r="J11" s="35">
        <v>0</v>
      </c>
      <c r="K11" s="35">
        <v>3755161.59</v>
      </c>
      <c r="L11" s="35">
        <v>18653.21</v>
      </c>
      <c r="M11" s="35">
        <v>114225.78</v>
      </c>
      <c r="N11" s="35">
        <v>0</v>
      </c>
      <c r="O11" s="35">
        <v>68154912.65</v>
      </c>
      <c r="P11" s="35">
        <v>68154912.65</v>
      </c>
      <c r="S11" s="4"/>
      <c r="T11" s="8"/>
    </row>
    <row r="12" spans="1:20" ht="12">
      <c r="A12" s="24">
        <v>7</v>
      </c>
      <c r="B12" s="25" t="s">
        <v>28</v>
      </c>
      <c r="C12" s="26" t="s">
        <v>30</v>
      </c>
      <c r="D12" s="35">
        <v>4837950.35</v>
      </c>
      <c r="E12" s="35">
        <v>4152863</v>
      </c>
      <c r="F12" s="35">
        <v>197696.85</v>
      </c>
      <c r="G12" s="35">
        <v>1162941.47</v>
      </c>
      <c r="H12" s="35">
        <v>141219.73</v>
      </c>
      <c r="I12" s="35">
        <v>303278.16</v>
      </c>
      <c r="J12" s="35">
        <v>34625.16</v>
      </c>
      <c r="K12" s="35">
        <v>452330.69</v>
      </c>
      <c r="L12" s="35">
        <v>7945.07</v>
      </c>
      <c r="M12" s="35">
        <v>32455.24</v>
      </c>
      <c r="N12" s="35">
        <v>0</v>
      </c>
      <c r="O12" s="35">
        <v>5134296.7</v>
      </c>
      <c r="P12" s="35">
        <v>5134296.7</v>
      </c>
      <c r="S12" s="4"/>
      <c r="T12" s="8"/>
    </row>
    <row r="13" spans="1:20" ht="12">
      <c r="A13" s="24">
        <v>8</v>
      </c>
      <c r="B13" s="25" t="s">
        <v>31</v>
      </c>
      <c r="C13" s="26" t="s">
        <v>32</v>
      </c>
      <c r="D13" s="35">
        <v>24938406.87</v>
      </c>
      <c r="E13" s="35">
        <v>24211909.39</v>
      </c>
      <c r="F13" s="35">
        <v>1035954.51</v>
      </c>
      <c r="G13" s="35">
        <v>3013299.3</v>
      </c>
      <c r="H13" s="35">
        <v>602771.42</v>
      </c>
      <c r="I13" s="35">
        <v>1412523.48</v>
      </c>
      <c r="J13" s="35">
        <v>153719.38</v>
      </c>
      <c r="K13" s="35">
        <v>2157875.03</v>
      </c>
      <c r="L13" s="35">
        <v>33276.89</v>
      </c>
      <c r="M13" s="35">
        <v>89720.61</v>
      </c>
      <c r="N13" s="35">
        <v>0</v>
      </c>
      <c r="O13" s="35">
        <v>26390136.53</v>
      </c>
      <c r="P13" s="35">
        <v>26390136.53</v>
      </c>
      <c r="S13" s="4"/>
      <c r="T13" s="8"/>
    </row>
    <row r="14" spans="1:20" ht="12">
      <c r="A14" s="24">
        <v>9</v>
      </c>
      <c r="B14" s="25" t="s">
        <v>33</v>
      </c>
      <c r="C14" s="26" t="s">
        <v>34</v>
      </c>
      <c r="D14" s="35">
        <v>574159150.11</v>
      </c>
      <c r="E14" s="35">
        <v>546420213.81</v>
      </c>
      <c r="F14" s="35">
        <v>26613183.4</v>
      </c>
      <c r="G14" s="35">
        <v>67154062.54</v>
      </c>
      <c r="H14" s="35">
        <v>14677778.72</v>
      </c>
      <c r="I14" s="35">
        <v>32961705.13</v>
      </c>
      <c r="J14" s="35">
        <v>498652.35</v>
      </c>
      <c r="K14" s="35">
        <v>31402814.22</v>
      </c>
      <c r="L14" s="35">
        <v>161450.53</v>
      </c>
      <c r="M14" s="35">
        <v>343157.91</v>
      </c>
      <c r="N14" s="35">
        <v>0</v>
      </c>
      <c r="O14" s="35">
        <v>614790009.35</v>
      </c>
      <c r="P14" s="35">
        <v>614790009.35</v>
      </c>
      <c r="S14" s="4"/>
      <c r="T14" s="8"/>
    </row>
    <row r="15" spans="1:20" ht="12">
      <c r="A15" s="24">
        <f>A14+1</f>
        <v>10</v>
      </c>
      <c r="B15" s="25" t="s">
        <v>35</v>
      </c>
      <c r="C15" s="26" t="s">
        <v>36</v>
      </c>
      <c r="D15" s="35">
        <v>16513820.42</v>
      </c>
      <c r="E15" s="35">
        <v>15999068.6</v>
      </c>
      <c r="F15" s="35">
        <v>947207.86</v>
      </c>
      <c r="G15" s="35">
        <v>1685251.18</v>
      </c>
      <c r="H15" s="35">
        <v>511696.89</v>
      </c>
      <c r="I15" s="35">
        <v>1449297.63</v>
      </c>
      <c r="J15" s="35">
        <v>10092.12</v>
      </c>
      <c r="K15" s="35">
        <v>1081019.71</v>
      </c>
      <c r="L15" s="35">
        <v>13114.37</v>
      </c>
      <c r="M15" s="35">
        <v>103079.02</v>
      </c>
      <c r="N15" s="35">
        <v>0</v>
      </c>
      <c r="O15" s="35">
        <v>17949518.68</v>
      </c>
      <c r="P15" s="35">
        <v>17949518.68</v>
      </c>
      <c r="S15" s="4"/>
      <c r="T15" s="8"/>
    </row>
    <row r="16" spans="1:20" ht="12">
      <c r="A16" s="24">
        <f aca="true" t="shared" si="0" ref="A16:A63">A15+1</f>
        <v>11</v>
      </c>
      <c r="B16" s="25" t="s">
        <v>37</v>
      </c>
      <c r="C16" s="26" t="s">
        <v>38</v>
      </c>
      <c r="D16" s="35">
        <v>390097701.98</v>
      </c>
      <c r="E16" s="35">
        <v>414895631.55</v>
      </c>
      <c r="F16" s="35">
        <v>18921501.96</v>
      </c>
      <c r="G16" s="35">
        <v>44674485.64</v>
      </c>
      <c r="H16" s="35">
        <v>10409918.82</v>
      </c>
      <c r="I16" s="35">
        <v>29633700.58</v>
      </c>
      <c r="J16" s="35">
        <v>367012.14</v>
      </c>
      <c r="K16" s="35">
        <v>69727717.36</v>
      </c>
      <c r="L16" s="35">
        <v>172590.77</v>
      </c>
      <c r="M16" s="35">
        <v>586580.56</v>
      </c>
      <c r="N16" s="35">
        <v>0</v>
      </c>
      <c r="O16" s="35">
        <v>418889519.85</v>
      </c>
      <c r="P16" s="35">
        <v>418889519.85</v>
      </c>
      <c r="S16" s="4"/>
      <c r="T16" s="8"/>
    </row>
    <row r="17" spans="1:20" ht="12">
      <c r="A17" s="24">
        <f t="shared" si="0"/>
        <v>12</v>
      </c>
      <c r="B17" s="25" t="s">
        <v>39</v>
      </c>
      <c r="C17" s="26" t="s">
        <v>40</v>
      </c>
      <c r="D17" s="35">
        <v>460083376.49</v>
      </c>
      <c r="E17" s="35">
        <v>441290947.39</v>
      </c>
      <c r="F17" s="35">
        <v>22877737.26</v>
      </c>
      <c r="G17" s="35">
        <v>69754744.71</v>
      </c>
      <c r="H17" s="35">
        <v>33506763.39</v>
      </c>
      <c r="I17" s="35">
        <v>35740385.44</v>
      </c>
      <c r="J17" s="35">
        <v>848610.42</v>
      </c>
      <c r="K17" s="35">
        <v>30952286.25</v>
      </c>
      <c r="L17" s="35">
        <v>192698.35</v>
      </c>
      <c r="M17" s="35">
        <v>407222.92</v>
      </c>
      <c r="N17" s="35">
        <v>0</v>
      </c>
      <c r="O17" s="35">
        <v>515426568.37</v>
      </c>
      <c r="P17" s="35">
        <v>515426568.37</v>
      </c>
      <c r="S17" s="4"/>
      <c r="T17" s="8"/>
    </row>
    <row r="18" spans="1:20" ht="12">
      <c r="A18" s="24">
        <f t="shared" si="0"/>
        <v>13</v>
      </c>
      <c r="B18" s="25" t="s">
        <v>39</v>
      </c>
      <c r="C18" s="26" t="s">
        <v>41</v>
      </c>
      <c r="D18" s="35">
        <v>40836996.59</v>
      </c>
      <c r="E18" s="35">
        <v>39210594.07</v>
      </c>
      <c r="F18" s="35">
        <v>1916074.4</v>
      </c>
      <c r="G18" s="35">
        <v>6657997.63</v>
      </c>
      <c r="H18" s="35">
        <v>2248950.71</v>
      </c>
      <c r="I18" s="35">
        <v>2771059.06</v>
      </c>
      <c r="J18" s="35">
        <v>49983.12</v>
      </c>
      <c r="K18" s="35">
        <v>3603420.4</v>
      </c>
      <c r="L18" s="35">
        <v>22383.27</v>
      </c>
      <c r="M18" s="35">
        <v>106575.05</v>
      </c>
      <c r="N18" s="35">
        <v>0</v>
      </c>
      <c r="O18" s="35">
        <v>44929655.31</v>
      </c>
      <c r="P18" s="35">
        <v>44929655.31</v>
      </c>
      <c r="S18" s="4"/>
      <c r="T18" s="8"/>
    </row>
    <row r="19" spans="1:20" ht="12">
      <c r="A19" s="24">
        <f t="shared" si="0"/>
        <v>14</v>
      </c>
      <c r="B19" s="25" t="s">
        <v>42</v>
      </c>
      <c r="C19" s="26" t="s">
        <v>43</v>
      </c>
      <c r="D19" s="35">
        <v>1011998034.44</v>
      </c>
      <c r="E19" s="35">
        <v>973500835.41</v>
      </c>
      <c r="F19" s="35">
        <v>44457642.32</v>
      </c>
      <c r="G19" s="35">
        <v>116468820.94</v>
      </c>
      <c r="H19" s="35">
        <v>33791196</v>
      </c>
      <c r="I19" s="35">
        <v>56504033.02</v>
      </c>
      <c r="J19" s="35">
        <v>886785.73</v>
      </c>
      <c r="K19" s="35">
        <v>56144435.7</v>
      </c>
      <c r="L19" s="35">
        <v>387915.04</v>
      </c>
      <c r="M19" s="35">
        <v>1357081.68</v>
      </c>
      <c r="N19" s="35">
        <v>0</v>
      </c>
      <c r="O19" s="35">
        <v>1088972171.99</v>
      </c>
      <c r="P19" s="35">
        <v>1088972171.99</v>
      </c>
      <c r="S19" s="4"/>
      <c r="T19" s="8"/>
    </row>
    <row r="20" spans="1:18" s="32" customFormat="1" ht="24" customHeight="1">
      <c r="A20" s="27">
        <f t="shared" si="0"/>
        <v>15</v>
      </c>
      <c r="B20" s="28" t="s">
        <v>44</v>
      </c>
      <c r="C20" s="33" t="s">
        <v>45</v>
      </c>
      <c r="D20" s="36">
        <v>556288214.2</v>
      </c>
      <c r="E20" s="36">
        <v>481817874.06</v>
      </c>
      <c r="F20" s="36">
        <v>33169921.09</v>
      </c>
      <c r="G20" s="36">
        <v>127789321.53</v>
      </c>
      <c r="H20" s="36">
        <v>17942509.95</v>
      </c>
      <c r="I20" s="36">
        <v>38673461.37</v>
      </c>
      <c r="J20" s="36">
        <v>1926404.94</v>
      </c>
      <c r="K20" s="36">
        <v>42427758.43</v>
      </c>
      <c r="L20" s="36">
        <v>162721.47</v>
      </c>
      <c r="M20" s="36">
        <v>541379.7</v>
      </c>
      <c r="N20" s="36">
        <v>0</v>
      </c>
      <c r="O20" s="36">
        <v>605311518.83</v>
      </c>
      <c r="P20" s="36">
        <v>605311518.83</v>
      </c>
      <c r="Q20" s="31"/>
      <c r="R20" s="31"/>
    </row>
    <row r="21" spans="1:19" s="23" customFormat="1" ht="12">
      <c r="A21" s="24">
        <f t="shared" si="0"/>
        <v>16</v>
      </c>
      <c r="B21" s="25" t="s">
        <v>46</v>
      </c>
      <c r="C21" s="26" t="s">
        <v>47</v>
      </c>
      <c r="D21" s="35">
        <v>1441951736994.92</v>
      </c>
      <c r="E21" s="35">
        <v>1328559755903.36</v>
      </c>
      <c r="F21" s="35">
        <v>72343820347.55</v>
      </c>
      <c r="G21" s="35">
        <v>220196788221.78</v>
      </c>
      <c r="H21" s="35">
        <v>27892952426.05</v>
      </c>
      <c r="I21" s="35">
        <v>82928232993.64</v>
      </c>
      <c r="J21" s="35">
        <v>8549307308.37</v>
      </c>
      <c r="K21" s="35">
        <v>97665867569.06</v>
      </c>
      <c r="L21" s="35">
        <v>201449812.71</v>
      </c>
      <c r="M21" s="35">
        <v>581156902.28</v>
      </c>
      <c r="N21" s="35">
        <v>0</v>
      </c>
      <c r="O21" s="35">
        <v>1533437752647.44</v>
      </c>
      <c r="P21" s="35">
        <v>1533437752647.44</v>
      </c>
      <c r="Q21" s="21"/>
      <c r="R21" s="21"/>
      <c r="S21" s="22"/>
    </row>
    <row r="22" spans="1:20" ht="12">
      <c r="A22" s="24">
        <f t="shared" si="0"/>
        <v>17</v>
      </c>
      <c r="B22" s="25" t="s">
        <v>46</v>
      </c>
      <c r="C22" s="26" t="s">
        <v>48</v>
      </c>
      <c r="D22" s="35">
        <v>6317005042.87</v>
      </c>
      <c r="E22" s="35">
        <v>5152319546.67</v>
      </c>
      <c r="F22" s="35">
        <v>1072472698.84</v>
      </c>
      <c r="G22" s="35">
        <v>2421234730.39</v>
      </c>
      <c r="H22" s="35">
        <v>148437536.96</v>
      </c>
      <c r="I22" s="35">
        <v>353837373.75</v>
      </c>
      <c r="J22" s="35">
        <v>39245515.22</v>
      </c>
      <c r="K22" s="35">
        <v>426113692.41</v>
      </c>
      <c r="L22" s="35">
        <v>1226843.1</v>
      </c>
      <c r="M22" s="35">
        <v>3835038.05</v>
      </c>
      <c r="N22" s="35">
        <v>0</v>
      </c>
      <c r="O22" s="35">
        <v>7497442920.35</v>
      </c>
      <c r="P22" s="35">
        <v>7497442920.35</v>
      </c>
      <c r="S22" s="4"/>
      <c r="T22" s="8"/>
    </row>
    <row r="23" spans="1:19" s="23" customFormat="1" ht="12">
      <c r="A23" s="24">
        <f t="shared" si="0"/>
        <v>18</v>
      </c>
      <c r="B23" s="25" t="s">
        <v>49</v>
      </c>
      <c r="C23" s="26" t="s">
        <v>50</v>
      </c>
      <c r="D23" s="35">
        <v>19202778.78</v>
      </c>
      <c r="E23" s="35">
        <v>21001642.21</v>
      </c>
      <c r="F23" s="35">
        <v>856334.67</v>
      </c>
      <c r="G23" s="35">
        <v>2279996.26</v>
      </c>
      <c r="H23" s="35">
        <v>616683.74</v>
      </c>
      <c r="I23" s="35">
        <v>550752.97</v>
      </c>
      <c r="J23" s="35">
        <v>38248.7</v>
      </c>
      <c r="K23" s="35">
        <v>3087655.93</v>
      </c>
      <c r="L23" s="35">
        <v>2222.61</v>
      </c>
      <c r="M23" s="35">
        <v>109409.63</v>
      </c>
      <c r="N23" s="35">
        <v>0</v>
      </c>
      <c r="O23" s="35">
        <v>20635325.88</v>
      </c>
      <c r="P23" s="35">
        <v>20635325.88</v>
      </c>
      <c r="Q23" s="21"/>
      <c r="R23" s="21"/>
      <c r="S23" s="22"/>
    </row>
    <row r="24" spans="1:20" ht="12">
      <c r="A24" s="24">
        <f t="shared" si="0"/>
        <v>19</v>
      </c>
      <c r="B24" s="25" t="s">
        <v>49</v>
      </c>
      <c r="C24" s="26" t="s">
        <v>51</v>
      </c>
      <c r="D24" s="35">
        <v>2967332.72</v>
      </c>
      <c r="E24" s="35">
        <v>2976443.97</v>
      </c>
      <c r="F24" s="35">
        <v>282567.05</v>
      </c>
      <c r="G24" s="35">
        <v>526413.77</v>
      </c>
      <c r="H24" s="35">
        <v>45431.75</v>
      </c>
      <c r="I24" s="35">
        <v>90635.65</v>
      </c>
      <c r="J24" s="35">
        <v>22344.06</v>
      </c>
      <c r="K24" s="35">
        <v>311609.64</v>
      </c>
      <c r="L24" s="35">
        <v>520.64</v>
      </c>
      <c r="M24" s="35">
        <v>9416.93</v>
      </c>
      <c r="N24" s="35">
        <v>0</v>
      </c>
      <c r="O24" s="35">
        <v>3272466.82</v>
      </c>
      <c r="P24" s="35">
        <v>3272466.82</v>
      </c>
      <c r="S24" s="4"/>
      <c r="T24" s="8"/>
    </row>
    <row r="25" spans="1:20" ht="12">
      <c r="A25" s="24">
        <f t="shared" si="0"/>
        <v>20</v>
      </c>
      <c r="B25" s="25" t="s">
        <v>49</v>
      </c>
      <c r="C25" s="26" t="s">
        <v>52</v>
      </c>
      <c r="D25" s="35">
        <v>107531830.24</v>
      </c>
      <c r="E25" s="35">
        <v>115224431.72</v>
      </c>
      <c r="F25" s="35">
        <v>5666381.54</v>
      </c>
      <c r="G25" s="35">
        <v>15011716.44</v>
      </c>
      <c r="H25" s="35">
        <v>3220401.53</v>
      </c>
      <c r="I25" s="35">
        <v>2815077.32</v>
      </c>
      <c r="J25" s="35">
        <v>106294.88</v>
      </c>
      <c r="K25" s="35">
        <v>16211220.7</v>
      </c>
      <c r="L25" s="35">
        <v>11985.56</v>
      </c>
      <c r="M25" s="35">
        <v>539671.91</v>
      </c>
      <c r="N25" s="35">
        <v>0</v>
      </c>
      <c r="O25" s="35">
        <v>116300332.87</v>
      </c>
      <c r="P25" s="35">
        <v>116300332.87</v>
      </c>
      <c r="S25" s="4"/>
      <c r="T25" s="8"/>
    </row>
    <row r="26" spans="1:20" ht="12">
      <c r="A26" s="24">
        <f t="shared" si="0"/>
        <v>21</v>
      </c>
      <c r="B26" s="25" t="s">
        <v>53</v>
      </c>
      <c r="C26" s="26" t="s">
        <v>54</v>
      </c>
      <c r="D26" s="35">
        <v>100025190.44</v>
      </c>
      <c r="E26" s="35">
        <v>96095375</v>
      </c>
      <c r="F26" s="35">
        <v>5162740.74</v>
      </c>
      <c r="G26" s="35">
        <v>11189460.03</v>
      </c>
      <c r="H26" s="35">
        <v>2380434.05</v>
      </c>
      <c r="I26" s="35">
        <v>5947119.12</v>
      </c>
      <c r="J26" s="35">
        <v>244664.31</v>
      </c>
      <c r="K26" s="35">
        <v>5775959.38</v>
      </c>
      <c r="L26" s="35">
        <v>83297.44</v>
      </c>
      <c r="M26" s="35">
        <v>215591.29</v>
      </c>
      <c r="N26" s="35">
        <v>0</v>
      </c>
      <c r="O26" s="35">
        <v>107240403.48</v>
      </c>
      <c r="P26" s="35">
        <v>107240403.48</v>
      </c>
      <c r="S26" s="4"/>
      <c r="T26" s="8"/>
    </row>
    <row r="27" spans="1:20" ht="12">
      <c r="A27" s="24">
        <f t="shared" si="0"/>
        <v>22</v>
      </c>
      <c r="B27" s="25" t="s">
        <v>55</v>
      </c>
      <c r="C27" s="26" t="s">
        <v>56</v>
      </c>
      <c r="D27" s="35">
        <v>65602319.79</v>
      </c>
      <c r="E27" s="35">
        <v>63249301.75</v>
      </c>
      <c r="F27" s="35">
        <v>3038478.86</v>
      </c>
      <c r="G27" s="35">
        <v>11349027.23</v>
      </c>
      <c r="H27" s="35">
        <v>4622945.75</v>
      </c>
      <c r="I27" s="35">
        <v>5619339.63</v>
      </c>
      <c r="J27" s="35">
        <v>131947.01</v>
      </c>
      <c r="K27" s="35">
        <v>7003492.23</v>
      </c>
      <c r="L27" s="35">
        <v>24799.82</v>
      </c>
      <c r="M27" s="35">
        <v>107178.81</v>
      </c>
      <c r="N27" s="35">
        <v>0</v>
      </c>
      <c r="O27" s="35">
        <v>73106997.57</v>
      </c>
      <c r="P27" s="35">
        <v>73106997.57</v>
      </c>
      <c r="S27" s="4"/>
      <c r="T27" s="8"/>
    </row>
    <row r="28" spans="1:20" ht="12">
      <c r="A28" s="24">
        <f t="shared" si="0"/>
        <v>23</v>
      </c>
      <c r="B28" s="25" t="s">
        <v>57</v>
      </c>
      <c r="C28" s="26" t="s">
        <v>58</v>
      </c>
      <c r="D28" s="35">
        <v>70694495.71</v>
      </c>
      <c r="E28" s="35">
        <v>68015905.09</v>
      </c>
      <c r="F28" s="35">
        <v>4041273.33</v>
      </c>
      <c r="G28" s="35">
        <v>8453119.83</v>
      </c>
      <c r="H28" s="35">
        <v>2012850.21</v>
      </c>
      <c r="I28" s="35">
        <v>3655108.97</v>
      </c>
      <c r="J28" s="35">
        <v>22130.08</v>
      </c>
      <c r="K28" s="35">
        <v>3311580.8</v>
      </c>
      <c r="L28" s="35">
        <v>23935.88</v>
      </c>
      <c r="M28" s="35">
        <v>109999.8</v>
      </c>
      <c r="N28" s="35">
        <v>0</v>
      </c>
      <c r="O28" s="35">
        <v>76702553.29</v>
      </c>
      <c r="P28" s="35">
        <v>76702553.29</v>
      </c>
      <c r="S28" s="4"/>
      <c r="T28" s="8"/>
    </row>
    <row r="29" spans="1:20" ht="12">
      <c r="A29" s="24">
        <f t="shared" si="0"/>
        <v>24</v>
      </c>
      <c r="B29" s="25" t="s">
        <v>59</v>
      </c>
      <c r="C29" s="26" t="s">
        <v>60</v>
      </c>
      <c r="D29" s="35">
        <v>112739364.33</v>
      </c>
      <c r="E29" s="35">
        <v>93031075.98</v>
      </c>
      <c r="F29" s="35">
        <v>5304684.7</v>
      </c>
      <c r="G29" s="35">
        <v>26092610.6</v>
      </c>
      <c r="H29" s="35">
        <v>2018382.32</v>
      </c>
      <c r="I29" s="35">
        <v>6031066.77</v>
      </c>
      <c r="J29" s="35">
        <v>605497.48</v>
      </c>
      <c r="K29" s="35">
        <v>5633689.18</v>
      </c>
      <c r="L29" s="35">
        <v>22405.45</v>
      </c>
      <c r="M29" s="35">
        <v>86535.75</v>
      </c>
      <c r="N29" s="35">
        <v>0</v>
      </c>
      <c r="O29" s="35">
        <v>119434528.42</v>
      </c>
      <c r="P29" s="35">
        <v>119434528.42</v>
      </c>
      <c r="S29" s="4"/>
      <c r="T29" s="8"/>
    </row>
    <row r="30" spans="1:20" ht="12">
      <c r="A30" s="24">
        <f t="shared" si="0"/>
        <v>25</v>
      </c>
      <c r="B30" s="25" t="s">
        <v>61</v>
      </c>
      <c r="C30" s="26" t="s">
        <v>62</v>
      </c>
      <c r="D30" s="35">
        <v>34341364.85</v>
      </c>
      <c r="E30" s="35">
        <v>34427145.32</v>
      </c>
      <c r="F30" s="35">
        <v>1794309.96</v>
      </c>
      <c r="G30" s="35">
        <v>4720292.98</v>
      </c>
      <c r="H30" s="35">
        <v>1518622.11</v>
      </c>
      <c r="I30" s="35">
        <v>1229381.34</v>
      </c>
      <c r="J30" s="35">
        <v>20227.43</v>
      </c>
      <c r="K30" s="35">
        <v>2691953.29</v>
      </c>
      <c r="L30" s="35">
        <v>14987.83</v>
      </c>
      <c r="M30" s="35">
        <v>65784.69</v>
      </c>
      <c r="N30" s="35">
        <v>0</v>
      </c>
      <c r="O30" s="35">
        <v>37619081.66</v>
      </c>
      <c r="P30" s="35">
        <v>37619081.66</v>
      </c>
      <c r="S30" s="4"/>
      <c r="T30" s="8"/>
    </row>
    <row r="31" spans="1:20" ht="12">
      <c r="A31" s="24">
        <f t="shared" si="0"/>
        <v>26</v>
      </c>
      <c r="B31" s="25" t="s">
        <v>63</v>
      </c>
      <c r="C31" s="26" t="s">
        <v>64</v>
      </c>
      <c r="D31" s="35">
        <v>9543205.81</v>
      </c>
      <c r="E31" s="35">
        <v>9424579.08</v>
      </c>
      <c r="F31" s="35">
        <v>425750.68</v>
      </c>
      <c r="G31" s="35">
        <v>1362069.74</v>
      </c>
      <c r="H31" s="35">
        <v>327219.88</v>
      </c>
      <c r="I31" s="35">
        <v>397840.68</v>
      </c>
      <c r="J31" s="35">
        <v>35265.39</v>
      </c>
      <c r="K31" s="35">
        <v>909876.23</v>
      </c>
      <c r="L31" s="35">
        <v>7880.36</v>
      </c>
      <c r="M31" s="35">
        <v>21582.65</v>
      </c>
      <c r="N31" s="35">
        <v>0</v>
      </c>
      <c r="O31" s="35">
        <v>10253030.62</v>
      </c>
      <c r="P31" s="35">
        <v>10253030.62</v>
      </c>
      <c r="S31" s="4"/>
      <c r="T31" s="8"/>
    </row>
    <row r="32" spans="1:20" ht="12">
      <c r="A32" s="24">
        <f t="shared" si="0"/>
        <v>27</v>
      </c>
      <c r="B32" s="25" t="s">
        <v>65</v>
      </c>
      <c r="C32" s="26" t="s">
        <v>66</v>
      </c>
      <c r="D32" s="35">
        <v>1754661772.3</v>
      </c>
      <c r="E32" s="35">
        <v>1702774253.25</v>
      </c>
      <c r="F32" s="35">
        <v>73726000.59</v>
      </c>
      <c r="G32" s="35">
        <v>197882344.8</v>
      </c>
      <c r="H32" s="35">
        <v>50034469.32</v>
      </c>
      <c r="I32" s="35">
        <v>121198521.56</v>
      </c>
      <c r="J32" s="35">
        <v>3641261.68</v>
      </c>
      <c r="K32" s="35">
        <v>146282104.71</v>
      </c>
      <c r="L32" s="35">
        <v>372411.34</v>
      </c>
      <c r="M32" s="35">
        <v>1164445.71</v>
      </c>
      <c r="N32" s="35">
        <v>0</v>
      </c>
      <c r="O32" s="35">
        <v>1874408569.19</v>
      </c>
      <c r="P32" s="35">
        <v>1874408569.19</v>
      </c>
      <c r="S32" s="4"/>
      <c r="T32" s="8"/>
    </row>
    <row r="33" spans="1:20" ht="12">
      <c r="A33" s="24">
        <f t="shared" si="0"/>
        <v>28</v>
      </c>
      <c r="B33" s="25" t="s">
        <v>67</v>
      </c>
      <c r="C33" s="26" t="s">
        <v>68</v>
      </c>
      <c r="D33" s="35">
        <v>386197687.34</v>
      </c>
      <c r="E33" s="35">
        <v>394052195.61</v>
      </c>
      <c r="F33" s="35">
        <v>15657077.14</v>
      </c>
      <c r="G33" s="35">
        <v>39071575.44</v>
      </c>
      <c r="H33" s="35">
        <v>12172251.63</v>
      </c>
      <c r="I33" s="35">
        <v>30957886.91</v>
      </c>
      <c r="J33" s="35">
        <v>1310436.58</v>
      </c>
      <c r="K33" s="35">
        <v>50948599.12</v>
      </c>
      <c r="L33" s="35">
        <v>167848.01</v>
      </c>
      <c r="M33" s="35">
        <v>584327.32</v>
      </c>
      <c r="N33" s="35">
        <v>0</v>
      </c>
      <c r="O33" s="35">
        <v>412548731.52</v>
      </c>
      <c r="P33" s="35">
        <v>412548731.52</v>
      </c>
      <c r="S33" s="4"/>
      <c r="T33" s="8"/>
    </row>
    <row r="34" spans="1:20" ht="12">
      <c r="A34" s="24">
        <f t="shared" si="0"/>
        <v>29</v>
      </c>
      <c r="B34" s="25" t="s">
        <v>69</v>
      </c>
      <c r="C34" s="26" t="s">
        <v>70</v>
      </c>
      <c r="D34" s="35">
        <v>159111465.86</v>
      </c>
      <c r="E34" s="35">
        <v>154176246.6</v>
      </c>
      <c r="F34" s="35">
        <v>8201569.62</v>
      </c>
      <c r="G34" s="35">
        <v>19409171.83</v>
      </c>
      <c r="H34" s="35">
        <v>3944575.66</v>
      </c>
      <c r="I34" s="35">
        <v>10420885.66</v>
      </c>
      <c r="J34" s="35">
        <v>190267.66</v>
      </c>
      <c r="K34" s="35">
        <v>12734496.74</v>
      </c>
      <c r="L34" s="35">
        <v>58085.72</v>
      </c>
      <c r="M34" s="35">
        <v>262549.59</v>
      </c>
      <c r="N34" s="35">
        <v>0</v>
      </c>
      <c r="O34" s="35">
        <v>171009257.76</v>
      </c>
      <c r="P34" s="35">
        <v>171009257.76</v>
      </c>
      <c r="S34" s="4"/>
      <c r="T34" s="8"/>
    </row>
    <row r="35" spans="1:20" ht="12">
      <c r="A35" s="24">
        <f t="shared" si="0"/>
        <v>30</v>
      </c>
      <c r="B35" s="25" t="s">
        <v>71</v>
      </c>
      <c r="C35" s="26" t="s">
        <v>72</v>
      </c>
      <c r="D35" s="35">
        <v>436650064.46</v>
      </c>
      <c r="E35" s="35">
        <v>414453006.66</v>
      </c>
      <c r="F35" s="35">
        <v>19739496.67</v>
      </c>
      <c r="G35" s="35">
        <v>69879313.39</v>
      </c>
      <c r="H35" s="35">
        <v>12273778.42</v>
      </c>
      <c r="I35" s="35">
        <v>30960055.08</v>
      </c>
      <c r="J35" s="35">
        <v>574815.71</v>
      </c>
      <c r="K35" s="35">
        <v>46859348.01</v>
      </c>
      <c r="L35" s="35">
        <v>102892.12</v>
      </c>
      <c r="M35" s="35">
        <v>447395.4</v>
      </c>
      <c r="N35" s="35">
        <v>0</v>
      </c>
      <c r="O35" s="35">
        <v>467985631.72</v>
      </c>
      <c r="P35" s="35">
        <v>467985631.72</v>
      </c>
      <c r="S35" s="4"/>
      <c r="T35" s="8"/>
    </row>
    <row r="36" spans="1:20" ht="12">
      <c r="A36" s="24">
        <f t="shared" si="0"/>
        <v>31</v>
      </c>
      <c r="B36" s="25" t="s">
        <v>73</v>
      </c>
      <c r="C36" s="26" t="s">
        <v>74</v>
      </c>
      <c r="D36" s="35">
        <v>70217912.55</v>
      </c>
      <c r="E36" s="35">
        <v>64459238.45</v>
      </c>
      <c r="F36" s="35">
        <v>3099648</v>
      </c>
      <c r="G36" s="35">
        <v>11350119.46</v>
      </c>
      <c r="H36" s="35">
        <v>2453933.52</v>
      </c>
      <c r="I36" s="35">
        <v>3182792.33</v>
      </c>
      <c r="J36" s="35">
        <v>22358.58</v>
      </c>
      <c r="K36" s="35">
        <v>3213838.38</v>
      </c>
      <c r="L36" s="35">
        <v>31292.16</v>
      </c>
      <c r="M36" s="35">
        <v>60468.53</v>
      </c>
      <c r="N36" s="35">
        <v>0</v>
      </c>
      <c r="O36" s="35">
        <v>75717843.33</v>
      </c>
      <c r="P36" s="35">
        <v>75717843.33</v>
      </c>
      <c r="S36" s="4"/>
      <c r="T36" s="8"/>
    </row>
    <row r="37" spans="1:20" ht="12">
      <c r="A37" s="24">
        <f t="shared" si="0"/>
        <v>32</v>
      </c>
      <c r="B37" s="25" t="s">
        <v>75</v>
      </c>
      <c r="C37" s="26" t="s">
        <v>76</v>
      </c>
      <c r="D37" s="35">
        <v>54599252.02</v>
      </c>
      <c r="E37" s="35">
        <v>48985515.98</v>
      </c>
      <c r="F37" s="35">
        <v>3560172.31</v>
      </c>
      <c r="G37" s="35">
        <v>16031755.77</v>
      </c>
      <c r="H37" s="35">
        <v>4200160.53</v>
      </c>
      <c r="I37" s="35">
        <v>3946074.09</v>
      </c>
      <c r="J37" s="35">
        <v>194593.42</v>
      </c>
      <c r="K37" s="35">
        <v>6750815.02</v>
      </c>
      <c r="L37" s="35">
        <v>15423.23</v>
      </c>
      <c r="M37" s="35">
        <v>62962.61</v>
      </c>
      <c r="N37" s="35">
        <v>0</v>
      </c>
      <c r="O37" s="35">
        <v>62149568.21</v>
      </c>
      <c r="P37" s="35">
        <v>62149568.21</v>
      </c>
      <c r="S37" s="4"/>
      <c r="T37" s="8"/>
    </row>
    <row r="38" spans="1:20" ht="12">
      <c r="A38" s="24">
        <f t="shared" si="0"/>
        <v>33</v>
      </c>
      <c r="B38" s="25" t="s">
        <v>77</v>
      </c>
      <c r="C38" s="26" t="s">
        <v>78</v>
      </c>
      <c r="D38" s="35">
        <v>22189277.2</v>
      </c>
      <c r="E38" s="35">
        <v>21610363.28</v>
      </c>
      <c r="F38" s="35">
        <v>1161464.59</v>
      </c>
      <c r="G38" s="35">
        <v>2614875.75</v>
      </c>
      <c r="H38" s="35">
        <v>833191.09</v>
      </c>
      <c r="I38" s="35">
        <v>1336454.04</v>
      </c>
      <c r="J38" s="35">
        <v>241930.13</v>
      </c>
      <c r="K38" s="35">
        <v>1502031.67</v>
      </c>
      <c r="L38" s="35">
        <v>42012.75</v>
      </c>
      <c r="M38" s="35">
        <v>159671.4</v>
      </c>
      <c r="N38" s="35">
        <v>0</v>
      </c>
      <c r="O38" s="35">
        <v>23899990</v>
      </c>
      <c r="P38" s="35">
        <v>23899990</v>
      </c>
      <c r="S38" s="4"/>
      <c r="T38" s="8"/>
    </row>
    <row r="39" spans="1:20" ht="12">
      <c r="A39" s="24">
        <f t="shared" si="0"/>
        <v>34</v>
      </c>
      <c r="B39" s="25" t="s">
        <v>79</v>
      </c>
      <c r="C39" s="26" t="s">
        <v>80</v>
      </c>
      <c r="D39" s="35">
        <v>296740481.75</v>
      </c>
      <c r="E39" s="35">
        <v>232907124.56</v>
      </c>
      <c r="F39" s="35">
        <v>18632622.78</v>
      </c>
      <c r="G39" s="35">
        <v>103824266.01</v>
      </c>
      <c r="H39" s="35">
        <v>12462080.59</v>
      </c>
      <c r="I39" s="35">
        <v>10886466.52</v>
      </c>
      <c r="J39" s="35">
        <v>652747.06</v>
      </c>
      <c r="K39" s="35">
        <v>19380992.27</v>
      </c>
      <c r="L39" s="35">
        <v>405941.03</v>
      </c>
      <c r="M39" s="35">
        <v>1460367.79</v>
      </c>
      <c r="N39" s="35">
        <v>0</v>
      </c>
      <c r="O39" s="35">
        <v>326776497.03</v>
      </c>
      <c r="P39" s="35">
        <v>326776497.03</v>
      </c>
      <c r="S39" s="4"/>
      <c r="T39" s="8"/>
    </row>
    <row r="40" spans="1:20" ht="12">
      <c r="A40" s="24">
        <f t="shared" si="0"/>
        <v>35</v>
      </c>
      <c r="B40" s="25" t="s">
        <v>81</v>
      </c>
      <c r="C40" s="26" t="s">
        <v>82</v>
      </c>
      <c r="D40" s="35">
        <v>57936220.5</v>
      </c>
      <c r="E40" s="35">
        <v>57512351.37</v>
      </c>
      <c r="F40" s="35">
        <v>3287629.23</v>
      </c>
      <c r="G40" s="35">
        <v>6726756.32</v>
      </c>
      <c r="H40" s="35">
        <v>1410482.75</v>
      </c>
      <c r="I40" s="35">
        <v>1399877.79</v>
      </c>
      <c r="J40" s="35">
        <v>23271.07</v>
      </c>
      <c r="K40" s="35">
        <v>2870508.15</v>
      </c>
      <c r="L40" s="35">
        <v>44589.44</v>
      </c>
      <c r="M40" s="35">
        <v>202005.36</v>
      </c>
      <c r="N40" s="35">
        <v>0</v>
      </c>
      <c r="O40" s="35">
        <v>62566471.97</v>
      </c>
      <c r="P40" s="35">
        <v>62566471.97</v>
      </c>
      <c r="S40" s="4"/>
      <c r="T40" s="8"/>
    </row>
    <row r="41" spans="1:20" ht="12">
      <c r="A41" s="24">
        <f t="shared" si="0"/>
        <v>36</v>
      </c>
      <c r="B41" s="25" t="s">
        <v>83</v>
      </c>
      <c r="C41" s="26" t="s">
        <v>84</v>
      </c>
      <c r="D41" s="35">
        <v>134786581.53</v>
      </c>
      <c r="E41" s="35">
        <v>131362384.34</v>
      </c>
      <c r="F41" s="35">
        <v>5777152.62</v>
      </c>
      <c r="G41" s="35">
        <v>16945461.68</v>
      </c>
      <c r="H41" s="35">
        <v>3231134.13</v>
      </c>
      <c r="I41" s="35">
        <v>10599716.38</v>
      </c>
      <c r="J41" s="35">
        <v>368302.33</v>
      </c>
      <c r="K41" s="35">
        <v>15267989.89</v>
      </c>
      <c r="L41" s="35">
        <v>36217.82</v>
      </c>
      <c r="M41" s="35">
        <v>249224.38</v>
      </c>
      <c r="N41" s="35">
        <v>0</v>
      </c>
      <c r="O41" s="35">
        <v>143390348.13</v>
      </c>
      <c r="P41" s="35">
        <v>143390348.13</v>
      </c>
      <c r="S41" s="4"/>
      <c r="T41" s="8"/>
    </row>
    <row r="42" spans="1:20" ht="12">
      <c r="A42" s="24">
        <f t="shared" si="0"/>
        <v>37</v>
      </c>
      <c r="B42" s="25" t="s">
        <v>85</v>
      </c>
      <c r="C42" s="26" t="s">
        <v>86</v>
      </c>
      <c r="D42" s="35">
        <v>5596755968.79</v>
      </c>
      <c r="E42" s="35">
        <v>5481029872.99</v>
      </c>
      <c r="F42" s="35">
        <v>246800093.92</v>
      </c>
      <c r="G42" s="35">
        <v>685371655.22</v>
      </c>
      <c r="H42" s="35">
        <v>165103809.99</v>
      </c>
      <c r="I42" s="35">
        <v>292560969.57</v>
      </c>
      <c r="J42" s="35">
        <v>6328121.42</v>
      </c>
      <c r="K42" s="35">
        <v>452830760.84</v>
      </c>
      <c r="L42" s="35">
        <v>2642377.11</v>
      </c>
      <c r="M42" s="35">
        <v>6442362.77</v>
      </c>
      <c r="N42" s="35">
        <v>0</v>
      </c>
      <c r="O42" s="35">
        <v>5999689374.17</v>
      </c>
      <c r="P42" s="35">
        <v>5999689374.17</v>
      </c>
      <c r="S42" s="4"/>
      <c r="T42" s="8"/>
    </row>
    <row r="43" spans="1:20" ht="12">
      <c r="A43" s="24">
        <f t="shared" si="0"/>
        <v>38</v>
      </c>
      <c r="B43" s="25" t="s">
        <v>88</v>
      </c>
      <c r="C43" s="26" t="s">
        <v>89</v>
      </c>
      <c r="D43" s="35">
        <v>175531228.69</v>
      </c>
      <c r="E43" s="35">
        <v>171043504.1</v>
      </c>
      <c r="F43" s="35">
        <v>10763366.09</v>
      </c>
      <c r="G43" s="35">
        <v>21061035.67</v>
      </c>
      <c r="H43" s="35">
        <v>3360158.1</v>
      </c>
      <c r="I43" s="35">
        <v>7393747.2</v>
      </c>
      <c r="J43" s="35">
        <v>43071.33</v>
      </c>
      <c r="K43" s="35">
        <v>9770885.57</v>
      </c>
      <c r="L43" s="35">
        <v>27846.82</v>
      </c>
      <c r="M43" s="35">
        <v>143566.67</v>
      </c>
      <c r="N43" s="35">
        <v>0</v>
      </c>
      <c r="O43" s="35">
        <v>189583834.73</v>
      </c>
      <c r="P43" s="35">
        <v>189583834.73</v>
      </c>
      <c r="S43" s="4"/>
      <c r="T43" s="8"/>
    </row>
    <row r="44" spans="1:20" ht="12">
      <c r="A44" s="24">
        <f t="shared" si="0"/>
        <v>39</v>
      </c>
      <c r="B44" s="25" t="s">
        <v>90</v>
      </c>
      <c r="C44" s="26" t="s">
        <v>91</v>
      </c>
      <c r="D44" s="35">
        <v>101455501.41</v>
      </c>
      <c r="E44" s="35">
        <v>100229214.11</v>
      </c>
      <c r="F44" s="35">
        <v>4536209.6</v>
      </c>
      <c r="G44" s="35">
        <v>12524209.76</v>
      </c>
      <c r="H44" s="35">
        <v>41131.92</v>
      </c>
      <c r="I44" s="35">
        <v>1868994.98</v>
      </c>
      <c r="J44" s="35">
        <v>62331.15</v>
      </c>
      <c r="K44" s="35">
        <v>8576912.72</v>
      </c>
      <c r="L44" s="35">
        <v>9641.77</v>
      </c>
      <c r="M44" s="35">
        <v>84636.12</v>
      </c>
      <c r="N44" s="35">
        <v>0</v>
      </c>
      <c r="O44" s="35">
        <v>105960870.01</v>
      </c>
      <c r="P44" s="35">
        <v>105960870.01</v>
      </c>
      <c r="S44" s="4"/>
      <c r="T44" s="8"/>
    </row>
    <row r="45" spans="1:19" s="23" customFormat="1" ht="21">
      <c r="A45" s="27">
        <f t="shared" si="0"/>
        <v>40</v>
      </c>
      <c r="B45" s="28" t="s">
        <v>128</v>
      </c>
      <c r="C45" s="27" t="s">
        <v>87</v>
      </c>
      <c r="D45" s="36">
        <v>331481350.5</v>
      </c>
      <c r="E45" s="36">
        <v>310231756.43</v>
      </c>
      <c r="F45" s="36">
        <v>16258284.55</v>
      </c>
      <c r="G45" s="36">
        <v>50596582.78</v>
      </c>
      <c r="H45" s="36">
        <v>9774599.13</v>
      </c>
      <c r="I45" s="36">
        <v>19366247.48</v>
      </c>
      <c r="J45" s="36">
        <v>467429.36</v>
      </c>
      <c r="K45" s="36">
        <v>22852902.74</v>
      </c>
      <c r="L45" s="36">
        <v>71687.2</v>
      </c>
      <c r="M45" s="36">
        <v>366566.33</v>
      </c>
      <c r="N45" s="36">
        <v>0</v>
      </c>
      <c r="O45" s="36">
        <v>356975117.62</v>
      </c>
      <c r="P45" s="36">
        <v>356975117.62</v>
      </c>
      <c r="Q45" s="21"/>
      <c r="R45" s="21"/>
      <c r="S45" s="22"/>
    </row>
    <row r="46" spans="1:20" ht="12">
      <c r="A46" s="24">
        <f t="shared" si="0"/>
        <v>41</v>
      </c>
      <c r="B46" s="25" t="s">
        <v>92</v>
      </c>
      <c r="C46" s="26" t="s">
        <v>93</v>
      </c>
      <c r="D46" s="35">
        <v>61099549.6</v>
      </c>
      <c r="E46" s="35">
        <v>58135765.53</v>
      </c>
      <c r="F46" s="35">
        <v>2724466.08</v>
      </c>
      <c r="G46" s="35">
        <v>6998855.85</v>
      </c>
      <c r="H46" s="35">
        <v>1614594.64</v>
      </c>
      <c r="I46" s="35">
        <v>3267298.71</v>
      </c>
      <c r="J46" s="35">
        <v>18868.49</v>
      </c>
      <c r="K46" s="35">
        <v>2909876.79</v>
      </c>
      <c r="L46" s="35">
        <v>13856.15</v>
      </c>
      <c r="M46" s="35">
        <v>86157.62</v>
      </c>
      <c r="N46" s="35">
        <v>0</v>
      </c>
      <c r="O46" s="35">
        <v>65405885.68</v>
      </c>
      <c r="P46" s="35">
        <v>65405885.68</v>
      </c>
      <c r="S46" s="4"/>
      <c r="T46" s="8"/>
    </row>
    <row r="47" spans="1:20" ht="12">
      <c r="A47" s="24">
        <f t="shared" si="0"/>
        <v>42</v>
      </c>
      <c r="B47" s="25" t="s">
        <v>94</v>
      </c>
      <c r="C47" s="26" t="s">
        <v>95</v>
      </c>
      <c r="D47" s="35">
        <v>174060034.06</v>
      </c>
      <c r="E47" s="35">
        <v>170635892.43</v>
      </c>
      <c r="F47" s="35">
        <v>6702693.33</v>
      </c>
      <c r="G47" s="35">
        <v>22205154.08</v>
      </c>
      <c r="H47" s="35">
        <v>6071551.68</v>
      </c>
      <c r="I47" s="35">
        <v>9775837.57</v>
      </c>
      <c r="J47" s="35">
        <v>531760.56</v>
      </c>
      <c r="K47" s="35">
        <v>16152537.19</v>
      </c>
      <c r="L47" s="35">
        <v>33945.02</v>
      </c>
      <c r="M47" s="35">
        <v>195773.4</v>
      </c>
      <c r="N47" s="35">
        <v>0</v>
      </c>
      <c r="O47" s="35">
        <v>186268573.49</v>
      </c>
      <c r="P47" s="35">
        <v>186268573.49</v>
      </c>
      <c r="S47" s="4"/>
      <c r="T47" s="8"/>
    </row>
    <row r="48" spans="1:20" ht="12">
      <c r="A48" s="24">
        <f t="shared" si="0"/>
        <v>43</v>
      </c>
      <c r="B48" s="25" t="s">
        <v>130</v>
      </c>
      <c r="C48" s="26" t="s">
        <v>96</v>
      </c>
      <c r="D48" s="35">
        <v>956217677.1</v>
      </c>
      <c r="E48" s="35">
        <v>962708498.8</v>
      </c>
      <c r="F48" s="35">
        <v>36197842.33</v>
      </c>
      <c r="G48" s="35">
        <v>91907450.37</v>
      </c>
      <c r="H48" s="35">
        <v>19147684.61</v>
      </c>
      <c r="I48" s="35">
        <v>49910422.22</v>
      </c>
      <c r="J48" s="35">
        <v>3046080.83</v>
      </c>
      <c r="K48" s="35">
        <v>95502030.29</v>
      </c>
      <c r="L48" s="35">
        <v>217904.5</v>
      </c>
      <c r="M48" s="35">
        <v>725122.39</v>
      </c>
      <c r="N48" s="35">
        <v>0</v>
      </c>
      <c r="O48" s="35">
        <v>1008299218.71</v>
      </c>
      <c r="P48" s="35">
        <v>1008299218.71</v>
      </c>
      <c r="S48" s="4"/>
      <c r="T48" s="8"/>
    </row>
    <row r="49" spans="1:20" ht="12">
      <c r="A49" s="24">
        <f t="shared" si="0"/>
        <v>44</v>
      </c>
      <c r="B49" s="25" t="s">
        <v>97</v>
      </c>
      <c r="C49" s="26" t="s">
        <v>98</v>
      </c>
      <c r="D49" s="35">
        <v>8836146.38</v>
      </c>
      <c r="E49" s="35">
        <v>8507984.5</v>
      </c>
      <c r="F49" s="35">
        <v>462619.12</v>
      </c>
      <c r="G49" s="35">
        <v>1365928.43</v>
      </c>
      <c r="H49" s="35">
        <v>91002.45</v>
      </c>
      <c r="I49" s="35">
        <v>205307.38</v>
      </c>
      <c r="J49" s="35">
        <v>388.31</v>
      </c>
      <c r="K49" s="35">
        <v>677798.18</v>
      </c>
      <c r="L49" s="35">
        <v>1667.36</v>
      </c>
      <c r="M49" s="35">
        <v>13709.85</v>
      </c>
      <c r="N49" s="35">
        <v>0</v>
      </c>
      <c r="O49" s="35">
        <v>9387712.28</v>
      </c>
      <c r="P49" s="35">
        <v>9387712.28</v>
      </c>
      <c r="S49" s="4"/>
      <c r="T49" s="8"/>
    </row>
    <row r="50" spans="1:20" ht="12">
      <c r="A50" s="24">
        <f t="shared" si="0"/>
        <v>45</v>
      </c>
      <c r="B50" s="25" t="s">
        <v>99</v>
      </c>
      <c r="C50" s="26" t="s">
        <v>100</v>
      </c>
      <c r="D50" s="35">
        <v>1153092439.15</v>
      </c>
      <c r="E50" s="35">
        <v>1139918662.31</v>
      </c>
      <c r="F50" s="35">
        <v>55605235.59</v>
      </c>
      <c r="G50" s="35">
        <v>148543347.73</v>
      </c>
      <c r="H50" s="35">
        <v>74294119.09</v>
      </c>
      <c r="I50" s="35">
        <v>90518072.62</v>
      </c>
      <c r="J50" s="35">
        <v>4609977.21</v>
      </c>
      <c r="K50" s="35">
        <v>99916258.02</v>
      </c>
      <c r="L50" s="35">
        <v>309162.72</v>
      </c>
      <c r="M50" s="35">
        <v>991170.74</v>
      </c>
      <c r="N50" s="35">
        <v>0</v>
      </c>
      <c r="O50" s="35">
        <v>1278072653.9</v>
      </c>
      <c r="P50" s="35">
        <v>1278072653.9</v>
      </c>
      <c r="S50" s="4"/>
      <c r="T50" s="8"/>
    </row>
    <row r="51" spans="1:20" ht="12">
      <c r="A51" s="24">
        <f t="shared" si="0"/>
        <v>46</v>
      </c>
      <c r="B51" s="25" t="s">
        <v>101</v>
      </c>
      <c r="C51" s="26" t="s">
        <v>102</v>
      </c>
      <c r="D51" s="35">
        <v>1428780329.2</v>
      </c>
      <c r="E51" s="35">
        <v>1466842985.12</v>
      </c>
      <c r="F51" s="35">
        <v>49354911.1</v>
      </c>
      <c r="G51" s="35">
        <v>181557335.51</v>
      </c>
      <c r="H51" s="35">
        <v>71697580.51</v>
      </c>
      <c r="I51" s="35">
        <v>139851481.31</v>
      </c>
      <c r="J51" s="35">
        <v>4614916.95</v>
      </c>
      <c r="K51" s="35">
        <v>241944838</v>
      </c>
      <c r="L51" s="35">
        <v>971970.81</v>
      </c>
      <c r="M51" s="35">
        <v>2061030.89</v>
      </c>
      <c r="N51" s="35">
        <v>0</v>
      </c>
      <c r="O51" s="35">
        <v>1544245933.05</v>
      </c>
      <c r="P51" s="35">
        <v>1544245933.05</v>
      </c>
      <c r="S51" s="4"/>
      <c r="T51" s="8"/>
    </row>
    <row r="52" spans="1:19" s="32" customFormat="1" ht="21">
      <c r="A52" s="27">
        <f t="shared" si="0"/>
        <v>47</v>
      </c>
      <c r="B52" s="28" t="s">
        <v>103</v>
      </c>
      <c r="C52" s="33" t="s">
        <v>104</v>
      </c>
      <c r="D52" s="36">
        <v>438873804.41</v>
      </c>
      <c r="E52" s="36">
        <v>413907435.4</v>
      </c>
      <c r="F52" s="36">
        <v>21882601.34</v>
      </c>
      <c r="G52" s="36">
        <v>55403094.47</v>
      </c>
      <c r="H52" s="36">
        <v>22580217.01</v>
      </c>
      <c r="I52" s="36">
        <v>39603288.53</v>
      </c>
      <c r="J52" s="36">
        <v>337584.42</v>
      </c>
      <c r="K52" s="36">
        <v>25571635.8</v>
      </c>
      <c r="L52" s="36">
        <v>101614.28</v>
      </c>
      <c r="M52" s="36">
        <v>444758.54</v>
      </c>
      <c r="N52" s="36">
        <v>0</v>
      </c>
      <c r="O52" s="36">
        <v>482897424.06</v>
      </c>
      <c r="P52" s="36">
        <v>482897424.06</v>
      </c>
      <c r="Q52" s="31"/>
      <c r="R52" s="31"/>
      <c r="S52" s="34"/>
    </row>
    <row r="53" spans="1:19" s="23" customFormat="1" ht="12">
      <c r="A53" s="24">
        <f t="shared" si="0"/>
        <v>48</v>
      </c>
      <c r="B53" s="25" t="s">
        <v>105</v>
      </c>
      <c r="C53" s="26" t="s">
        <v>106</v>
      </c>
      <c r="D53" s="35">
        <v>151350.94</v>
      </c>
      <c r="E53" s="35">
        <v>34408.73</v>
      </c>
      <c r="F53" s="35">
        <v>10663.94</v>
      </c>
      <c r="G53" s="35">
        <v>123365.41</v>
      </c>
      <c r="H53" s="35">
        <v>7973.7</v>
      </c>
      <c r="I53" s="35">
        <v>13448.97</v>
      </c>
      <c r="J53" s="35">
        <v>0</v>
      </c>
      <c r="K53" s="35">
        <v>0</v>
      </c>
      <c r="L53" s="35">
        <v>1046.23</v>
      </c>
      <c r="M53" s="35">
        <v>2280.76</v>
      </c>
      <c r="N53" s="35">
        <v>0</v>
      </c>
      <c r="O53" s="35">
        <v>168942.35</v>
      </c>
      <c r="P53" s="35">
        <v>168942.35</v>
      </c>
      <c r="Q53" s="21"/>
      <c r="R53" s="21"/>
      <c r="S53" s="22"/>
    </row>
    <row r="54" spans="1:20" ht="12">
      <c r="A54" s="24">
        <f t="shared" si="0"/>
        <v>49</v>
      </c>
      <c r="B54" s="25" t="s">
        <v>107</v>
      </c>
      <c r="C54" s="26" t="s">
        <v>108</v>
      </c>
      <c r="D54" s="35">
        <v>35295926.84</v>
      </c>
      <c r="E54" s="35">
        <v>35621591.53</v>
      </c>
      <c r="F54" s="35">
        <v>1826536.34</v>
      </c>
      <c r="G54" s="35">
        <v>6282382.81</v>
      </c>
      <c r="H54" s="35">
        <v>1697298.56</v>
      </c>
      <c r="I54" s="35">
        <v>1817448.66</v>
      </c>
      <c r="J54" s="35">
        <v>80709.57</v>
      </c>
      <c r="K54" s="35">
        <v>4926821.43</v>
      </c>
      <c r="L54" s="35">
        <v>10020.36</v>
      </c>
      <c r="M54" s="35">
        <v>65569.76</v>
      </c>
      <c r="N54" s="35">
        <v>0</v>
      </c>
      <c r="O54" s="35">
        <v>38729031.81</v>
      </c>
      <c r="P54" s="35">
        <v>38729031.81</v>
      </c>
      <c r="S54" s="4"/>
      <c r="T54" s="8"/>
    </row>
    <row r="55" spans="1:20" ht="12">
      <c r="A55" s="24">
        <f t="shared" si="0"/>
        <v>50</v>
      </c>
      <c r="B55" s="25" t="s">
        <v>107</v>
      </c>
      <c r="C55" s="26" t="s">
        <v>109</v>
      </c>
      <c r="D55" s="35">
        <v>86538692.12</v>
      </c>
      <c r="E55" s="35">
        <v>83596056.43</v>
      </c>
      <c r="F55" s="35">
        <v>4833737.1</v>
      </c>
      <c r="G55" s="35">
        <v>18844112.39</v>
      </c>
      <c r="H55" s="35">
        <v>5653499.29</v>
      </c>
      <c r="I55" s="35">
        <v>3323316.99</v>
      </c>
      <c r="J55" s="35">
        <v>256878.42</v>
      </c>
      <c r="K55" s="35">
        <v>8920203.69</v>
      </c>
      <c r="L55" s="35">
        <v>19775.99</v>
      </c>
      <c r="M55" s="35">
        <v>94008.02</v>
      </c>
      <c r="N55" s="35">
        <v>0</v>
      </c>
      <c r="O55" s="35">
        <v>96749274.1</v>
      </c>
      <c r="P55" s="35">
        <v>96749274.1</v>
      </c>
      <c r="S55" s="4"/>
      <c r="T55" s="8"/>
    </row>
    <row r="56" spans="1:20" ht="12">
      <c r="A56" s="24">
        <f t="shared" si="0"/>
        <v>51</v>
      </c>
      <c r="B56" s="25" t="s">
        <v>107</v>
      </c>
      <c r="C56" s="26" t="s">
        <v>110</v>
      </c>
      <c r="D56" s="35">
        <v>16115380.23</v>
      </c>
      <c r="E56" s="35">
        <v>14994474.55</v>
      </c>
      <c r="F56" s="35">
        <v>771518.43</v>
      </c>
      <c r="G56" s="35">
        <v>4650511.35</v>
      </c>
      <c r="H56" s="35">
        <v>328694.44</v>
      </c>
      <c r="I56" s="35">
        <v>844141.79</v>
      </c>
      <c r="J56" s="35">
        <v>35240.44</v>
      </c>
      <c r="K56" s="35">
        <v>3261916.15</v>
      </c>
      <c r="L56" s="35">
        <v>8154.75</v>
      </c>
      <c r="M56" s="35">
        <v>55013.63</v>
      </c>
      <c r="N56" s="35">
        <v>0</v>
      </c>
      <c r="O56" s="35">
        <v>17172197.91</v>
      </c>
      <c r="P56" s="35">
        <v>17172197.91</v>
      </c>
      <c r="S56" s="4"/>
      <c r="T56" s="8"/>
    </row>
    <row r="57" spans="1:19" s="23" customFormat="1" ht="12">
      <c r="A57" s="24">
        <f t="shared" si="0"/>
        <v>52</v>
      </c>
      <c r="B57" s="25" t="s">
        <v>111</v>
      </c>
      <c r="C57" s="26" t="s">
        <v>112</v>
      </c>
      <c r="D57" s="35">
        <v>4504585024.31</v>
      </c>
      <c r="E57" s="35">
        <v>4209892816.06</v>
      </c>
      <c r="F57" s="35">
        <v>259884401.65</v>
      </c>
      <c r="G57" s="35">
        <v>653324291.63</v>
      </c>
      <c r="H57" s="35">
        <v>223457213.83</v>
      </c>
      <c r="I57" s="35">
        <v>311066318.78</v>
      </c>
      <c r="J57" s="35">
        <v>4728082.99</v>
      </c>
      <c r="K57" s="35">
        <v>188124868.67</v>
      </c>
      <c r="L57" s="35">
        <v>1400939.69</v>
      </c>
      <c r="M57" s="35">
        <v>4360940.69</v>
      </c>
      <c r="N57" s="35">
        <v>0</v>
      </c>
      <c r="O57" s="35">
        <v>4981797617.11</v>
      </c>
      <c r="P57" s="35">
        <v>4981797617.11</v>
      </c>
      <c r="Q57" s="21"/>
      <c r="R57" s="21"/>
      <c r="S57" s="22"/>
    </row>
    <row r="58" spans="1:20" ht="12">
      <c r="A58" s="24">
        <f t="shared" si="0"/>
        <v>53</v>
      </c>
      <c r="B58" s="25" t="s">
        <v>113</v>
      </c>
      <c r="C58" s="26" t="s">
        <v>114</v>
      </c>
      <c r="D58" s="35">
        <v>323484987.66</v>
      </c>
      <c r="E58" s="35">
        <v>306593480.23</v>
      </c>
      <c r="F58" s="35">
        <v>16608016.57</v>
      </c>
      <c r="G58" s="35">
        <v>50964351.44</v>
      </c>
      <c r="H58" s="35">
        <v>6772961.16</v>
      </c>
      <c r="I58" s="35">
        <v>20406342.56</v>
      </c>
      <c r="J58" s="35">
        <v>384632.38</v>
      </c>
      <c r="K58" s="35">
        <v>31217641.52</v>
      </c>
      <c r="L58" s="35">
        <v>231516.28</v>
      </c>
      <c r="M58" s="35">
        <v>496715.98</v>
      </c>
      <c r="N58" s="35">
        <v>0</v>
      </c>
      <c r="O58" s="35">
        <v>346249816.73</v>
      </c>
      <c r="P58" s="35">
        <v>346249816.73</v>
      </c>
      <c r="S58" s="4"/>
      <c r="T58" s="8"/>
    </row>
    <row r="59" spans="1:19" s="23" customFormat="1" ht="12">
      <c r="A59" s="24">
        <f t="shared" si="0"/>
        <v>54</v>
      </c>
      <c r="B59" s="25" t="s">
        <v>115</v>
      </c>
      <c r="C59" s="26" t="s">
        <v>116</v>
      </c>
      <c r="D59" s="35">
        <v>3802526057.3</v>
      </c>
      <c r="E59" s="35">
        <v>3711156462.2</v>
      </c>
      <c r="F59" s="35">
        <v>178869994.94</v>
      </c>
      <c r="G59" s="35">
        <v>476903185.23</v>
      </c>
      <c r="H59" s="35">
        <v>106692495.66</v>
      </c>
      <c r="I59" s="35">
        <v>211411431.89</v>
      </c>
      <c r="J59" s="35">
        <v>4581082.06</v>
      </c>
      <c r="K59" s="35">
        <v>313065192.72</v>
      </c>
      <c r="L59" s="35">
        <v>1918478.43</v>
      </c>
      <c r="M59" s="35">
        <v>4816899.19</v>
      </c>
      <c r="N59" s="35">
        <v>0</v>
      </c>
      <c r="O59" s="35">
        <v>4081588987.41</v>
      </c>
      <c r="P59" s="35">
        <v>4081588987.41</v>
      </c>
      <c r="Q59" s="21"/>
      <c r="R59" s="21"/>
      <c r="S59" s="22"/>
    </row>
    <row r="60" spans="1:20" ht="12">
      <c r="A60" s="24">
        <f t="shared" si="0"/>
        <v>55</v>
      </c>
      <c r="B60" s="25" t="s">
        <v>117</v>
      </c>
      <c r="C60" s="26" t="s">
        <v>118</v>
      </c>
      <c r="D60" s="35">
        <v>4615457.31</v>
      </c>
      <c r="E60" s="35">
        <v>4066610.44</v>
      </c>
      <c r="F60" s="35">
        <v>306940.13</v>
      </c>
      <c r="G60" s="35">
        <v>946825.24</v>
      </c>
      <c r="H60" s="35">
        <v>310845.06</v>
      </c>
      <c r="I60" s="35">
        <v>286656.95</v>
      </c>
      <c r="J60" s="35">
        <v>0</v>
      </c>
      <c r="K60" s="35">
        <v>62342.9</v>
      </c>
      <c r="L60" s="35">
        <v>1794.44</v>
      </c>
      <c r="M60" s="35">
        <v>6301.67</v>
      </c>
      <c r="N60" s="35">
        <v>0</v>
      </c>
      <c r="O60" s="35">
        <v>5231448.06</v>
      </c>
      <c r="P60" s="35">
        <v>5231448.06</v>
      </c>
      <c r="S60" s="4"/>
      <c r="T60" s="8"/>
    </row>
    <row r="61" spans="1:20" ht="12">
      <c r="A61" s="24">
        <f t="shared" si="0"/>
        <v>56</v>
      </c>
      <c r="B61" s="25" t="s">
        <v>119</v>
      </c>
      <c r="C61" s="26" t="s">
        <v>120</v>
      </c>
      <c r="D61" s="35">
        <v>38200027.17</v>
      </c>
      <c r="E61" s="35">
        <v>36672822.5</v>
      </c>
      <c r="F61" s="35">
        <v>2229576.46</v>
      </c>
      <c r="G61" s="35">
        <v>7444525.85</v>
      </c>
      <c r="H61" s="35">
        <v>1026886.9</v>
      </c>
      <c r="I61" s="35">
        <v>-456216</v>
      </c>
      <c r="J61" s="35">
        <v>73844.24</v>
      </c>
      <c r="K61" s="35">
        <v>2132157.98</v>
      </c>
      <c r="L61" s="35">
        <v>15395.87</v>
      </c>
      <c r="M61" s="35">
        <v>161723.95</v>
      </c>
      <c r="N61" s="35">
        <v>0</v>
      </c>
      <c r="O61" s="35">
        <v>41367250.42</v>
      </c>
      <c r="P61" s="35">
        <v>41367250.42</v>
      </c>
      <c r="S61" s="4"/>
      <c r="T61" s="8"/>
    </row>
    <row r="62" spans="1:20" ht="12">
      <c r="A62" s="24">
        <f t="shared" si="0"/>
        <v>57</v>
      </c>
      <c r="B62" s="25" t="s">
        <v>121</v>
      </c>
      <c r="C62" s="26" t="s">
        <v>122</v>
      </c>
      <c r="D62" s="35">
        <v>136742811.48</v>
      </c>
      <c r="E62" s="35">
        <v>135048899.14</v>
      </c>
      <c r="F62" s="35">
        <v>6081089.26</v>
      </c>
      <c r="G62" s="35">
        <v>20949156.86</v>
      </c>
      <c r="H62" s="35">
        <v>7058143.38</v>
      </c>
      <c r="I62" s="35">
        <v>8299376.88</v>
      </c>
      <c r="J62" s="35">
        <v>543298.53</v>
      </c>
      <c r="K62" s="35">
        <v>14782800.88</v>
      </c>
      <c r="L62" s="35">
        <v>39330.42</v>
      </c>
      <c r="M62" s="35">
        <v>215216.83</v>
      </c>
      <c r="N62" s="35">
        <v>0</v>
      </c>
      <c r="O62" s="35">
        <v>149299415.17</v>
      </c>
      <c r="P62" s="35">
        <v>149299415.17</v>
      </c>
      <c r="S62" s="4"/>
      <c r="T62" s="8"/>
    </row>
    <row r="63" spans="1:20" ht="12">
      <c r="A63" s="24">
        <f t="shared" si="0"/>
        <v>58</v>
      </c>
      <c r="B63" s="25" t="s">
        <v>123</v>
      </c>
      <c r="C63" s="26" t="s">
        <v>124</v>
      </c>
      <c r="D63" s="35">
        <v>7312577.33</v>
      </c>
      <c r="E63" s="35">
        <v>4184687.47</v>
      </c>
      <c r="F63" s="35">
        <v>358218.93</v>
      </c>
      <c r="G63" s="35">
        <v>3713624.21</v>
      </c>
      <c r="H63" s="35">
        <v>247671.99</v>
      </c>
      <c r="I63" s="35">
        <v>175370.91</v>
      </c>
      <c r="J63" s="35">
        <v>10533.95</v>
      </c>
      <c r="K63" s="35">
        <v>155205.39</v>
      </c>
      <c r="L63" s="35">
        <v>2788.42</v>
      </c>
      <c r="M63" s="35">
        <v>13331.32</v>
      </c>
      <c r="N63" s="35">
        <v>0</v>
      </c>
      <c r="O63" s="35">
        <v>7905145.88</v>
      </c>
      <c r="P63" s="35">
        <v>7905145.88</v>
      </c>
      <c r="S63" s="4"/>
      <c r="T63" s="8"/>
    </row>
    <row r="64" spans="1:20" ht="12">
      <c r="A64" s="24"/>
      <c r="B64" s="29" t="s">
        <v>13</v>
      </c>
      <c r="C64" s="30"/>
      <c r="D64" s="13">
        <f aca="true" t="shared" si="1" ref="D64:P64">SUM(D6:D63)</f>
        <v>1477967427575.9204</v>
      </c>
      <c r="E64" s="13">
        <f t="shared" si="1"/>
        <v>1362530296905.9905</v>
      </c>
      <c r="F64" s="13">
        <f t="shared" si="1"/>
        <v>74829205372.46997</v>
      </c>
      <c r="G64" s="13">
        <f t="shared" si="1"/>
        <v>226647229005.79004</v>
      </c>
      <c r="H64" s="13">
        <f t="shared" si="1"/>
        <v>29167698866.310005</v>
      </c>
      <c r="I64" s="13">
        <f t="shared" si="1"/>
        <v>85106470529.84001</v>
      </c>
      <c r="J64" s="13">
        <f t="shared" si="1"/>
        <v>8638530647.849995</v>
      </c>
      <c r="K64" s="13">
        <f t="shared" si="1"/>
        <v>100552533655.39996</v>
      </c>
      <c r="L64" s="13">
        <f t="shared" si="1"/>
        <v>214837379.67000002</v>
      </c>
      <c r="M64" s="13">
        <f t="shared" si="1"/>
        <v>620498999.0399998</v>
      </c>
      <c r="N64" s="13">
        <f t="shared" si="1"/>
        <v>0</v>
      </c>
      <c r="O64" s="13">
        <f t="shared" si="1"/>
        <v>1573110963787.18</v>
      </c>
      <c r="P64" s="13">
        <f t="shared" si="1"/>
        <v>1573110963787.18</v>
      </c>
      <c r="S64" s="4"/>
      <c r="T64" s="8"/>
    </row>
    <row r="65" spans="1:20" ht="12">
      <c r="A65" s="24"/>
      <c r="B65" s="29" t="s">
        <v>16</v>
      </c>
      <c r="C65" s="30"/>
      <c r="D65" s="14">
        <f aca="true" t="shared" si="2" ref="D65:P65">D64-D21-D22</f>
        <v>29698685538.13049</v>
      </c>
      <c r="E65" s="14">
        <f t="shared" si="2"/>
        <v>28818221455.960373</v>
      </c>
      <c r="F65" s="14">
        <f t="shared" si="2"/>
        <v>1412912326.0799675</v>
      </c>
      <c r="G65" s="14">
        <f t="shared" si="2"/>
        <v>4029206053.6200404</v>
      </c>
      <c r="H65" s="14">
        <f t="shared" si="2"/>
        <v>1126308903.300006</v>
      </c>
      <c r="I65" s="14">
        <f t="shared" si="2"/>
        <v>1824400162.4500122</v>
      </c>
      <c r="J65" s="14">
        <f t="shared" si="2"/>
        <v>49977824.259994775</v>
      </c>
      <c r="K65" s="14">
        <f t="shared" si="2"/>
        <v>2460552393.929966</v>
      </c>
      <c r="L65" s="14">
        <f t="shared" si="2"/>
        <v>12160723.860000009</v>
      </c>
      <c r="M65" s="14">
        <f t="shared" si="2"/>
        <v>35507058.709999874</v>
      </c>
      <c r="N65" s="14">
        <f t="shared" si="2"/>
        <v>0</v>
      </c>
      <c r="O65" s="14">
        <f t="shared" si="2"/>
        <v>32175768219.38999</v>
      </c>
      <c r="P65" s="14">
        <f t="shared" si="2"/>
        <v>32175768219.38999</v>
      </c>
      <c r="S65" s="4"/>
      <c r="T65" s="8"/>
    </row>
    <row r="66" ht="12">
      <c r="I66" s="5"/>
    </row>
    <row r="67" ht="34.5" customHeight="1">
      <c r="I67" s="5"/>
    </row>
    <row r="68" ht="12">
      <c r="I68" s="5"/>
    </row>
    <row r="69" spans="1:20" s="3" customFormat="1" ht="10.5">
      <c r="A69" s="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T69" s="6"/>
    </row>
    <row r="70" spans="1:20" s="3" customFormat="1" ht="10.5">
      <c r="A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T70" s="6"/>
    </row>
    <row r="71" spans="1:18" s="18" customFormat="1" ht="15.75">
      <c r="A71" s="17"/>
      <c r="C71" s="19"/>
      <c r="E71" s="20" t="s">
        <v>125</v>
      </c>
      <c r="G71" s="19"/>
      <c r="H71" s="19"/>
      <c r="I71" s="19"/>
      <c r="J71" s="19"/>
      <c r="K71" s="19"/>
      <c r="L71" s="19"/>
      <c r="M71" s="19"/>
      <c r="N71" s="19"/>
      <c r="R71" s="17"/>
    </row>
    <row r="72" spans="1:17" s="18" customFormat="1" ht="16.5" customHeight="1">
      <c r="A72" s="17"/>
      <c r="E72" s="18" t="s">
        <v>126</v>
      </c>
      <c r="O72" s="18" t="s">
        <v>127</v>
      </c>
      <c r="Q72" s="17"/>
    </row>
    <row r="73" spans="4:9" ht="12">
      <c r="D73" s="15"/>
      <c r="H73" s="15"/>
      <c r="I73" s="3"/>
    </row>
    <row r="74" spans="4:8" ht="12">
      <c r="D74" s="15"/>
      <c r="H74" s="15"/>
    </row>
    <row r="75" spans="4:8" ht="12">
      <c r="D75" s="3"/>
      <c r="H75" s="15"/>
    </row>
    <row r="76" spans="4:7" ht="12">
      <c r="D76" s="16"/>
      <c r="G76" s="5"/>
    </row>
    <row r="77" ht="12">
      <c r="H77" s="15"/>
    </row>
  </sheetData>
  <mergeCells count="12">
    <mergeCell ref="A1:P1"/>
    <mergeCell ref="E3:J3"/>
    <mergeCell ref="A4:A5"/>
    <mergeCell ref="L4:M4"/>
    <mergeCell ref="O4:P4"/>
    <mergeCell ref="N4:N5"/>
    <mergeCell ref="B4:B5"/>
    <mergeCell ref="C4:C5"/>
    <mergeCell ref="D4:E4"/>
    <mergeCell ref="F4:G4"/>
    <mergeCell ref="H4:I4"/>
    <mergeCell ref="J4:K4"/>
  </mergeCells>
  <conditionalFormatting sqref="D6:P6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3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2012-11-22T04:55:01Z</cp:lastPrinted>
  <dcterms:created xsi:type="dcterms:W3CDTF">2004-04-14T14:07:04Z</dcterms:created>
  <dcterms:modified xsi:type="dcterms:W3CDTF">2012-11-22T04:58:22Z</dcterms:modified>
  <cp:category/>
  <cp:version/>
  <cp:contentType/>
  <cp:contentStatus/>
</cp:coreProperties>
</file>