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230" windowHeight="592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<sst xmlns="http://schemas.openxmlformats.org/spreadsheetml/2006/main" count="624" uniqueCount="166">
  <si>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</si>
  <si>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</si>
  <si>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</si>
  <si>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</si>
  <si>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</si>
  <si>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</si>
  <si>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</si>
  <si>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</si>
  <si>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</si>
  <si>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</si>
  <si>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</si>
  <si>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</si>
  <si>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</si>
  <si>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</si>
  <si>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</si>
  <si>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</si>
  <si>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</si>
  <si>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</si>
  <si>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</si>
  <si>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</si>
  <si>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</si>
  <si>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</si>
  <si>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</si>
  <si>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</si>
  <si>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</si>
  <si>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</si>
  <si>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</si>
  <si>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</si>
  <si>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</si>
  <si>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</si>
  <si>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</si>
  <si>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</si>
  <si>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</si>
  <si>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</si>
  <si>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</si>
  <si>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</si>
  <si>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</si>
  <si>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</si>
  <si>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</si>
  <si>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</si>
  <si>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</si>
  <si>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</si>
  <si>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</si>
  <si>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</si>
  <si>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</si>
  <si>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</si>
  <si>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</si>
  <si>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</si>
  <si>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</si>
  <si>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</si>
  <si>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</si>
  <si>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</si>
  <si>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</si>
  <si>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</si>
  <si>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</si>
  <si>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</si>
  <si>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</si>
  <si>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</si>
  <si>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</si>
  <si>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</si>
  <si>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</si>
  <si>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</si>
  <si>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</si>
  <si>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</si>
  <si>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</si>
  <si>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</si>
  <si>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</si>
  <si>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</si>
  <si>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</si>
  <si>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</si>
  <si>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</si>
  <si>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</si>
  <si>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</si>
  <si>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</si>
  <si>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</si>
  <si>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</si>
  <si>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</si>
  <si>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</si>
  <si>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</si>
  <si>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</si>
  <si>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</si>
  <si>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</si>
  <si>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</si>
  <si>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</si>
  <si>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</si>
  <si>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</si>
  <si>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</si>
  <si>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</si>
  <si>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</si>
  <si>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</si>
  <si>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</si>
  <si>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</si>
  <si>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</si>
  <si>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</si>
  <si>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</si>
  <si>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</si>
  <si>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</si>
  <si>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</si>
  <si>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</si>
  <si>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</si>
  <si>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</si>
  <si>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</si>
  <si>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</si>
  <si>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</si>
  <si>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</si>
  <si>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</si>
  <si>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</si>
  <si>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</si>
  <si>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</si>
  <si>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</si>
  <si>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</si>
  <si>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</si>
  <si>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</si>
  <si>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</si>
  <si>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</si>
  <si>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</si>
  <si>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</si>
  <si>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</si>
  <si>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</si>
  <si>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</si>
  <si>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</si>
  <si>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</si>
  <si>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</si>
  <si>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</si>
  <si>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</si>
  <si>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</si>
  <si>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</si>
  <si>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</si>
  <si>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</si>
  <si>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</si>
  <si>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</si>
  <si>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</si>
  <si>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</si>
  <si>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</si>
  <si>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</si>
  <si>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</si>
  <si>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</si>
  <si>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</si>
  <si>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</si>
  <si>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</si>
  <si>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</si>
  <si>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</si>
  <si>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</si>
  <si>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</si>
  <si>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</si>
  <si>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</si>
  <si>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</si>
  <si>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</si>
  <si>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</si>
  <si>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</si>
  <si>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</si>
  <si>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</si>
  <si>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</si>
  <si>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</si>
  <si>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</si>
  <si>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</si>
  <si>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</si>
  <si>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</si>
  <si>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</si>
  <si>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</si>
  <si>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</si>
  <si>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</si>
  <si>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31.12.2014)</t>
  </si>
  <si>
    <t>Общяя</t>
  </si>
  <si>
    <t>ВЭБ</t>
  </si>
  <si>
    <t>ЧУКи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</si>
</sst>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5"/>
  <sheetViews>
    <sheetView tabSelected="1" zoomScalePageLayoutView="0" workbookViewId="0" topLeftCell="A1">
      <pane xSplit="3" ySplit="9" topLeftCell="AO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T37" sqref="AT3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75390625" style="0" customWidth="1"/>
    <col min="45" max="45" width="19.125" style="0" bestFit="1" customWidth="1"/>
    <col min="46" max="46" width="19.25390625" style="0" customWidth="1"/>
  </cols>
  <sheetData>
    <row r="1" spans="1:43" ht="31.5" customHeight="1">
      <c r="A1" s="6"/>
      <c r="B1" s="6"/>
      <c r="C1" s="7"/>
      <c r="D1" s="66" t="s">
        <v>162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58" t="s">
        <v>69</v>
      </c>
      <c r="E7" s="58" t="s">
        <v>71</v>
      </c>
      <c r="F7" s="58"/>
      <c r="G7" s="58"/>
      <c r="H7" s="58"/>
      <c r="I7" s="58"/>
      <c r="J7" s="58"/>
      <c r="K7" s="58" t="s">
        <v>84</v>
      </c>
      <c r="L7" s="58" t="s">
        <v>71</v>
      </c>
      <c r="M7" s="58"/>
      <c r="N7" s="58"/>
      <c r="O7" s="58"/>
      <c r="P7" s="58" t="s">
        <v>94</v>
      </c>
      <c r="Q7" s="58" t="s">
        <v>96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71</v>
      </c>
      <c r="AM7" s="58" t="s">
        <v>140</v>
      </c>
      <c r="AN7" s="58" t="s">
        <v>142</v>
      </c>
      <c r="AO7" s="58"/>
      <c r="AP7" s="58"/>
      <c r="AQ7" s="58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59">
        <v>24643.4</v>
      </c>
      <c r="E10" s="59">
        <v>263616.53</v>
      </c>
      <c r="F10" s="59">
        <v>27495406.22</v>
      </c>
      <c r="G10" s="59">
        <v>8091253.34</v>
      </c>
      <c r="H10" s="59">
        <v>90831.54</v>
      </c>
      <c r="I10" s="59">
        <v>101465.4</v>
      </c>
      <c r="J10" s="59">
        <v>240046.99</v>
      </c>
      <c r="K10" s="59">
        <v>61848.91</v>
      </c>
      <c r="L10" s="59">
        <v>710493.83</v>
      </c>
      <c r="M10" s="59">
        <v>44104.29</v>
      </c>
      <c r="N10" s="59">
        <v>10827016.9</v>
      </c>
      <c r="O10" s="59">
        <v>1245239.92</v>
      </c>
      <c r="P10" s="59">
        <v>6330817479.96</v>
      </c>
      <c r="Q10" s="59">
        <v>469339864.99</v>
      </c>
      <c r="R10" s="59">
        <v>231162.15</v>
      </c>
      <c r="S10" s="59">
        <v>49818.07</v>
      </c>
      <c r="T10" s="59">
        <v>9189026.91</v>
      </c>
      <c r="U10" s="59">
        <v>5880171.92</v>
      </c>
      <c r="V10" s="59">
        <v>431.24</v>
      </c>
      <c r="W10" s="59">
        <v>50455541.19</v>
      </c>
      <c r="X10" s="59">
        <v>330762.35</v>
      </c>
      <c r="Y10" s="59">
        <v>359144.6</v>
      </c>
      <c r="Z10" s="59">
        <v>5310429.5</v>
      </c>
      <c r="AA10" s="59">
        <v>192307.77</v>
      </c>
      <c r="AB10" s="59">
        <v>600142.37</v>
      </c>
      <c r="AC10" s="59">
        <v>5441.48</v>
      </c>
      <c r="AD10" s="59">
        <v>62942.76</v>
      </c>
      <c r="AE10" s="59">
        <v>1539321.35</v>
      </c>
      <c r="AF10" s="59">
        <v>2049037.4</v>
      </c>
      <c r="AG10" s="59">
        <v>89615.69</v>
      </c>
      <c r="AH10" s="59">
        <v>466729.96</v>
      </c>
      <c r="AI10" s="59">
        <v>86272857.2</v>
      </c>
      <c r="AJ10" s="59">
        <v>5431043.58</v>
      </c>
      <c r="AK10" s="59">
        <v>681741.4</v>
      </c>
      <c r="AL10" s="59">
        <v>117073.74</v>
      </c>
      <c r="AM10" s="59">
        <v>134973.07</v>
      </c>
      <c r="AN10" s="59">
        <v>99037.48</v>
      </c>
      <c r="AO10" s="59">
        <v>200494.9</v>
      </c>
      <c r="AP10" s="59">
        <v>11100327.51</v>
      </c>
      <c r="AQ10" s="59">
        <v>40572.35</v>
      </c>
    </row>
    <row r="11" spans="1:43" ht="12.75">
      <c r="A11" s="21" t="s">
        <v>8</v>
      </c>
      <c r="B11" s="22" t="s">
        <v>9</v>
      </c>
      <c r="C11" s="25" t="s">
        <v>9</v>
      </c>
      <c r="D11" s="59">
        <v>0</v>
      </c>
      <c r="E11" s="59">
        <v>0</v>
      </c>
      <c r="F11" s="59">
        <v>361368230.14</v>
      </c>
      <c r="G11" s="59">
        <v>0</v>
      </c>
      <c r="H11" s="59">
        <v>0</v>
      </c>
      <c r="I11" s="59">
        <v>0</v>
      </c>
      <c r="J11" s="59">
        <v>0</v>
      </c>
      <c r="K11" s="59">
        <v>30119383.56</v>
      </c>
      <c r="L11" s="59">
        <v>10541784.25</v>
      </c>
      <c r="M11" s="59">
        <v>204535616.44</v>
      </c>
      <c r="N11" s="59">
        <v>1159163561.65</v>
      </c>
      <c r="O11" s="59">
        <v>0</v>
      </c>
      <c r="P11" s="59">
        <v>281150771665.88</v>
      </c>
      <c r="Q11" s="59">
        <v>0</v>
      </c>
      <c r="R11" s="59">
        <v>0</v>
      </c>
      <c r="S11" s="59">
        <v>32425205.48</v>
      </c>
      <c r="T11" s="59">
        <v>417867208.98</v>
      </c>
      <c r="U11" s="59">
        <v>79896375.35</v>
      </c>
      <c r="V11" s="59">
        <v>34175329.85</v>
      </c>
      <c r="W11" s="59">
        <v>0</v>
      </c>
      <c r="X11" s="59">
        <v>0</v>
      </c>
      <c r="Y11" s="59">
        <v>0</v>
      </c>
      <c r="Z11" s="59">
        <v>5600000</v>
      </c>
      <c r="AA11" s="59">
        <v>81218060.27</v>
      </c>
      <c r="AB11" s="59">
        <v>0</v>
      </c>
      <c r="AC11" s="59">
        <v>16295038.69</v>
      </c>
      <c r="AD11" s="59">
        <v>43024736.98</v>
      </c>
      <c r="AE11" s="59">
        <v>53348493.15</v>
      </c>
      <c r="AF11" s="59">
        <v>178605041.1</v>
      </c>
      <c r="AG11" s="59">
        <v>9600336.99</v>
      </c>
      <c r="AH11" s="59">
        <v>142089328.75</v>
      </c>
      <c r="AI11" s="59">
        <v>665181849.32</v>
      </c>
      <c r="AJ11" s="59">
        <v>100000000</v>
      </c>
      <c r="AK11" s="59">
        <v>0</v>
      </c>
      <c r="AL11" s="59">
        <v>0</v>
      </c>
      <c r="AM11" s="59">
        <v>0</v>
      </c>
      <c r="AN11" s="59">
        <v>0</v>
      </c>
      <c r="AO11" s="59">
        <v>70027923.31</v>
      </c>
      <c r="AP11" s="59">
        <v>71256657.53</v>
      </c>
      <c r="AQ11" s="59">
        <v>0</v>
      </c>
    </row>
    <row r="12" spans="1:43" ht="12.75">
      <c r="A12" s="21" t="s">
        <v>10</v>
      </c>
      <c r="B12" s="22"/>
      <c r="C12" s="25" t="s">
        <v>11</v>
      </c>
      <c r="D12" s="59">
        <v>19505580.42</v>
      </c>
      <c r="E12" s="59">
        <v>250337216.59</v>
      </c>
      <c r="F12" s="59">
        <v>2125704024.65</v>
      </c>
      <c r="G12" s="59">
        <v>865420025.13</v>
      </c>
      <c r="H12" s="59">
        <v>28917078.73</v>
      </c>
      <c r="I12" s="59">
        <v>729851552.23</v>
      </c>
      <c r="J12" s="59">
        <v>494262500.3</v>
      </c>
      <c r="K12" s="59">
        <v>568926017.43</v>
      </c>
      <c r="L12" s="59">
        <v>43625818.92</v>
      </c>
      <c r="M12" s="59">
        <v>1126344952.22</v>
      </c>
      <c r="N12" s="59">
        <v>5926355292.83</v>
      </c>
      <c r="O12" s="59">
        <v>747256236.93</v>
      </c>
      <c r="P12" s="59">
        <v>1576173410324.06</v>
      </c>
      <c r="Q12" s="59">
        <v>9878293231.9</v>
      </c>
      <c r="R12" s="59">
        <v>93109786.1</v>
      </c>
      <c r="S12" s="59">
        <v>129672467.39</v>
      </c>
      <c r="T12" s="59">
        <v>1795531550.51</v>
      </c>
      <c r="U12" s="59">
        <v>380355902.85</v>
      </c>
      <c r="V12" s="59">
        <v>165513129.92</v>
      </c>
      <c r="W12" s="59">
        <v>519648398.82</v>
      </c>
      <c r="X12" s="59">
        <v>100761635.17</v>
      </c>
      <c r="Y12" s="59">
        <v>50480609.69</v>
      </c>
      <c r="Z12" s="59">
        <v>18489989.12</v>
      </c>
      <c r="AA12" s="59">
        <v>334094348.85</v>
      </c>
      <c r="AB12" s="59">
        <v>54354993.4</v>
      </c>
      <c r="AC12" s="59">
        <v>147637817.89</v>
      </c>
      <c r="AD12" s="59">
        <v>120187262.63</v>
      </c>
      <c r="AE12" s="59">
        <v>374209613.47</v>
      </c>
      <c r="AF12" s="59">
        <v>1009828498.31</v>
      </c>
      <c r="AG12" s="59">
        <v>70228904.12</v>
      </c>
      <c r="AH12" s="59">
        <v>1333317280.08</v>
      </c>
      <c r="AI12" s="59">
        <v>5391829716.19</v>
      </c>
      <c r="AJ12" s="59">
        <v>1822111777.28</v>
      </c>
      <c r="AK12" s="59">
        <v>586813540</v>
      </c>
      <c r="AL12" s="59">
        <v>38698373.97</v>
      </c>
      <c r="AM12" s="59">
        <v>90363162.44</v>
      </c>
      <c r="AN12" s="59">
        <v>19907594.66</v>
      </c>
      <c r="AO12" s="59">
        <v>324455331.8</v>
      </c>
      <c r="AP12" s="59">
        <v>4671638466.95</v>
      </c>
      <c r="AQ12" s="59">
        <v>55125460.8</v>
      </c>
    </row>
    <row r="13" spans="1:43" s="50" customFormat="1" ht="12.75">
      <c r="A13" s="48" t="s">
        <v>12</v>
      </c>
      <c r="B13" s="22" t="s">
        <v>11</v>
      </c>
      <c r="C13" s="55"/>
      <c r="D13" s="59">
        <v>2360756.92</v>
      </c>
      <c r="E13" s="59">
        <v>17889547.89</v>
      </c>
      <c r="F13" s="59">
        <v>166982425.66</v>
      </c>
      <c r="G13" s="59">
        <v>232894883.73</v>
      </c>
      <c r="H13" s="59">
        <v>2408244.93</v>
      </c>
      <c r="I13" s="59">
        <v>1564783.9</v>
      </c>
      <c r="J13" s="59">
        <v>0</v>
      </c>
      <c r="K13" s="59">
        <v>28714337.13</v>
      </c>
      <c r="L13" s="59">
        <v>0</v>
      </c>
      <c r="M13" s="59">
        <v>156258599.92</v>
      </c>
      <c r="N13" s="59">
        <v>0</v>
      </c>
      <c r="O13" s="59">
        <v>7697998</v>
      </c>
      <c r="P13" s="59">
        <v>311330511113.15</v>
      </c>
      <c r="Q13" s="59">
        <v>3683661898.96</v>
      </c>
      <c r="R13" s="59">
        <v>10822753.86</v>
      </c>
      <c r="S13" s="59">
        <v>7142380.89</v>
      </c>
      <c r="T13" s="59">
        <v>199833769.66</v>
      </c>
      <c r="U13" s="59">
        <v>7715740.4</v>
      </c>
      <c r="V13" s="59">
        <v>0</v>
      </c>
      <c r="W13" s="59">
        <v>0</v>
      </c>
      <c r="X13" s="59">
        <v>11364553.19</v>
      </c>
      <c r="Y13" s="59">
        <v>0</v>
      </c>
      <c r="Z13" s="59">
        <v>0</v>
      </c>
      <c r="AA13" s="59">
        <v>0</v>
      </c>
      <c r="AB13" s="59">
        <v>4683865.2</v>
      </c>
      <c r="AC13" s="59">
        <v>25336005.89</v>
      </c>
      <c r="AD13" s="59">
        <v>0</v>
      </c>
      <c r="AE13" s="59">
        <v>220532602.95</v>
      </c>
      <c r="AF13" s="59">
        <v>53086441.26</v>
      </c>
      <c r="AG13" s="59">
        <v>47294571.92</v>
      </c>
      <c r="AH13" s="59">
        <v>235567958</v>
      </c>
      <c r="AI13" s="59">
        <v>488562588.89</v>
      </c>
      <c r="AJ13" s="59">
        <v>442715592.78</v>
      </c>
      <c r="AK13" s="59">
        <v>19533520</v>
      </c>
      <c r="AL13" s="59">
        <v>4321235.08</v>
      </c>
      <c r="AM13" s="59">
        <v>14371787.34</v>
      </c>
      <c r="AN13" s="59">
        <v>6206775.98</v>
      </c>
      <c r="AO13" s="59">
        <v>22217859.3</v>
      </c>
      <c r="AP13" s="59">
        <v>0</v>
      </c>
      <c r="AQ13" s="59">
        <v>0</v>
      </c>
    </row>
    <row r="14" spans="1:43" s="54" customFormat="1" ht="19.5">
      <c r="A14" s="51" t="s">
        <v>13</v>
      </c>
      <c r="B14" s="52" t="s">
        <v>14</v>
      </c>
      <c r="C14" s="26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546797725100</v>
      </c>
      <c r="Q14" s="59">
        <v>2834858900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</row>
    <row r="15" spans="1:43" ht="12.75">
      <c r="A15" s="21" t="s">
        <v>15</v>
      </c>
      <c r="B15" s="22" t="s">
        <v>16</v>
      </c>
      <c r="C15" s="26"/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61">
        <v>2556026</v>
      </c>
      <c r="E16" s="61">
        <v>30888495.4</v>
      </c>
      <c r="F16" s="61">
        <v>163495432.82</v>
      </c>
      <c r="G16" s="61">
        <v>94993200</v>
      </c>
      <c r="H16" s="61">
        <v>667763</v>
      </c>
      <c r="I16" s="61">
        <v>71168538</v>
      </c>
      <c r="J16" s="61">
        <v>135146447</v>
      </c>
      <c r="K16" s="61">
        <v>12708967.5</v>
      </c>
      <c r="L16" s="61">
        <v>10444478.5</v>
      </c>
      <c r="M16" s="61">
        <v>24960000</v>
      </c>
      <c r="N16" s="61">
        <v>2040289876.44</v>
      </c>
      <c r="O16" s="61">
        <v>281122383.8</v>
      </c>
      <c r="P16" s="61">
        <v>7860249476</v>
      </c>
      <c r="Q16" s="61">
        <v>0</v>
      </c>
      <c r="R16" s="61">
        <v>8282340</v>
      </c>
      <c r="S16" s="61">
        <v>0</v>
      </c>
      <c r="T16" s="61">
        <v>211556578.75</v>
      </c>
      <c r="U16" s="61">
        <v>123513505</v>
      </c>
      <c r="V16" s="61">
        <v>33048625</v>
      </c>
      <c r="W16" s="61">
        <v>99677337.59</v>
      </c>
      <c r="X16" s="61">
        <v>13296767</v>
      </c>
      <c r="Y16" s="61">
        <v>0</v>
      </c>
      <c r="Z16" s="61">
        <v>5791817.5</v>
      </c>
      <c r="AA16" s="61">
        <v>5557396.25</v>
      </c>
      <c r="AB16" s="61">
        <v>5057250</v>
      </c>
      <c r="AC16" s="61">
        <v>20793850</v>
      </c>
      <c r="AD16" s="61">
        <v>52911557.95</v>
      </c>
      <c r="AE16" s="61">
        <v>24202879.3</v>
      </c>
      <c r="AF16" s="61">
        <v>205467324.85</v>
      </c>
      <c r="AG16" s="61">
        <v>444501.2</v>
      </c>
      <c r="AH16" s="61">
        <v>0</v>
      </c>
      <c r="AI16" s="61">
        <v>168148169</v>
      </c>
      <c r="AJ16" s="61">
        <v>19620000</v>
      </c>
      <c r="AK16" s="61">
        <v>134883147.5</v>
      </c>
      <c r="AL16" s="61">
        <v>8049730.49</v>
      </c>
      <c r="AM16" s="61">
        <v>11568900</v>
      </c>
      <c r="AN16" s="61">
        <v>4207020.78</v>
      </c>
      <c r="AO16" s="61">
        <v>102159684.1</v>
      </c>
      <c r="AP16" s="61">
        <v>1403802742.9</v>
      </c>
      <c r="AQ16" s="61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35781189.35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6014200.5</v>
      </c>
      <c r="V17" s="61">
        <v>970300</v>
      </c>
      <c r="W17" s="61">
        <v>0</v>
      </c>
      <c r="X17" s="61">
        <v>436635</v>
      </c>
      <c r="Y17" s="61">
        <v>0</v>
      </c>
      <c r="Z17" s="61">
        <v>0</v>
      </c>
      <c r="AA17" s="61">
        <v>9372780</v>
      </c>
      <c r="AB17" s="61">
        <v>0</v>
      </c>
      <c r="AC17" s="61">
        <v>0</v>
      </c>
      <c r="AD17" s="61">
        <v>24845320.88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5857987.5</v>
      </c>
      <c r="AP17" s="61">
        <v>198418628.34</v>
      </c>
      <c r="AQ17" s="61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61">
        <v>14588797.5</v>
      </c>
      <c r="E18" s="61">
        <v>167491643</v>
      </c>
      <c r="F18" s="61">
        <v>1795225514.4</v>
      </c>
      <c r="G18" s="61">
        <v>504566018</v>
      </c>
      <c r="H18" s="61">
        <v>22113408.8</v>
      </c>
      <c r="I18" s="61">
        <v>596537100.33</v>
      </c>
      <c r="J18" s="61">
        <v>359116053.3</v>
      </c>
      <c r="K18" s="61">
        <v>281240300</v>
      </c>
      <c r="L18" s="61">
        <v>32338485.47</v>
      </c>
      <c r="M18" s="61">
        <v>945126352.3</v>
      </c>
      <c r="N18" s="61">
        <v>3833088330.3</v>
      </c>
      <c r="O18" s="61">
        <v>457766976.1</v>
      </c>
      <c r="P18" s="61">
        <v>602310847438.03</v>
      </c>
      <c r="Q18" s="61">
        <v>3359772432.94</v>
      </c>
      <c r="R18" s="61">
        <v>74004692.24</v>
      </c>
      <c r="S18" s="61">
        <v>122530086.5</v>
      </c>
      <c r="T18" s="61">
        <v>1384141202.1</v>
      </c>
      <c r="U18" s="61">
        <v>210143663.1</v>
      </c>
      <c r="V18" s="61">
        <v>131494204.92</v>
      </c>
      <c r="W18" s="61">
        <v>406777075.71</v>
      </c>
      <c r="X18" s="61">
        <v>64073915</v>
      </c>
      <c r="Y18" s="61">
        <v>25412248.76</v>
      </c>
      <c r="Z18" s="61">
        <v>12223163.2</v>
      </c>
      <c r="AA18" s="61">
        <v>273070615.8</v>
      </c>
      <c r="AB18" s="61">
        <v>36776124.6</v>
      </c>
      <c r="AC18" s="61">
        <v>98470450</v>
      </c>
      <c r="AD18" s="61">
        <v>42430383.8</v>
      </c>
      <c r="AE18" s="61">
        <v>126653100.22</v>
      </c>
      <c r="AF18" s="61">
        <v>751274732.2</v>
      </c>
      <c r="AG18" s="61">
        <v>21763663.3</v>
      </c>
      <c r="AH18" s="61">
        <v>798665858.9</v>
      </c>
      <c r="AI18" s="61">
        <v>4544814001.08</v>
      </c>
      <c r="AJ18" s="61">
        <v>1359776184.5</v>
      </c>
      <c r="AK18" s="61">
        <v>401350762.7</v>
      </c>
      <c r="AL18" s="61">
        <v>26327408.4</v>
      </c>
      <c r="AM18" s="61">
        <v>64422475.1</v>
      </c>
      <c r="AN18" s="61">
        <v>9493797.9</v>
      </c>
      <c r="AO18" s="61">
        <v>161398827.6</v>
      </c>
      <c r="AP18" s="61">
        <v>3069417095.71</v>
      </c>
      <c r="AQ18" s="61">
        <v>41451720.8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27701517974.4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61">
        <v>0</v>
      </c>
      <c r="E20" s="61">
        <v>34067530.3</v>
      </c>
      <c r="F20" s="61">
        <v>651.77</v>
      </c>
      <c r="G20" s="61">
        <v>32965923.4</v>
      </c>
      <c r="H20" s="61">
        <v>3727662</v>
      </c>
      <c r="I20" s="61">
        <v>60581130</v>
      </c>
      <c r="J20" s="61">
        <v>0</v>
      </c>
      <c r="K20" s="61">
        <v>246262412.8</v>
      </c>
      <c r="L20" s="61">
        <v>842854.95</v>
      </c>
      <c r="M20" s="61">
        <v>0</v>
      </c>
      <c r="N20" s="61">
        <v>17195896.74</v>
      </c>
      <c r="O20" s="61">
        <v>668879.03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32968793.85</v>
      </c>
      <c r="V20" s="61">
        <v>0</v>
      </c>
      <c r="W20" s="61">
        <v>13193985.52</v>
      </c>
      <c r="X20" s="61">
        <v>11589764.98</v>
      </c>
      <c r="Y20" s="61">
        <v>25068360.93</v>
      </c>
      <c r="Z20" s="61">
        <v>475008.42</v>
      </c>
      <c r="AA20" s="61">
        <v>46093556.8</v>
      </c>
      <c r="AB20" s="61">
        <v>7837753.6</v>
      </c>
      <c r="AC20" s="61">
        <v>3037512</v>
      </c>
      <c r="AD20" s="61">
        <v>0</v>
      </c>
      <c r="AE20" s="61">
        <v>2821031</v>
      </c>
      <c r="AF20" s="61">
        <v>0</v>
      </c>
      <c r="AG20" s="61">
        <v>726167.7</v>
      </c>
      <c r="AH20" s="61">
        <v>299083463.18</v>
      </c>
      <c r="AI20" s="61">
        <v>190304957.22</v>
      </c>
      <c r="AJ20" s="61">
        <v>0</v>
      </c>
      <c r="AK20" s="61">
        <v>31046109.8</v>
      </c>
      <c r="AL20" s="61">
        <v>0</v>
      </c>
      <c r="AM20" s="61">
        <v>0</v>
      </c>
      <c r="AN20" s="61">
        <v>0</v>
      </c>
      <c r="AO20" s="61">
        <v>32820973.3</v>
      </c>
      <c r="AP20" s="61">
        <v>0</v>
      </c>
      <c r="AQ20" s="61">
        <v>13673740</v>
      </c>
    </row>
    <row r="21" spans="1:43" ht="19.5">
      <c r="A21" s="21" t="s">
        <v>29</v>
      </c>
      <c r="B21" s="22" t="s">
        <v>30</v>
      </c>
      <c r="C21" s="28" t="s">
        <v>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80172559222.48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63">
        <v>1877801.49</v>
      </c>
      <c r="E24" s="63">
        <v>7105196.01</v>
      </c>
      <c r="F24" s="63">
        <v>221206890.14</v>
      </c>
      <c r="G24" s="63">
        <v>20593669.72</v>
      </c>
      <c r="H24" s="63">
        <v>1549767.79</v>
      </c>
      <c r="I24" s="63">
        <v>19059004.16</v>
      </c>
      <c r="J24" s="63">
        <v>10927346.24</v>
      </c>
      <c r="K24" s="63">
        <v>8682164.85</v>
      </c>
      <c r="L24" s="63">
        <v>890503.75</v>
      </c>
      <c r="M24" s="63">
        <v>28794437.58</v>
      </c>
      <c r="N24" s="63">
        <v>107214799.1</v>
      </c>
      <c r="O24" s="63">
        <v>21425372.38</v>
      </c>
      <c r="P24" s="63">
        <v>28621021572.61</v>
      </c>
      <c r="Q24" s="63">
        <v>187344846.66</v>
      </c>
      <c r="R24" s="63">
        <v>2358081.54</v>
      </c>
      <c r="S24" s="63">
        <v>3807481.61</v>
      </c>
      <c r="T24" s="63">
        <v>65103751.32</v>
      </c>
      <c r="U24" s="63">
        <v>7460023.19</v>
      </c>
      <c r="V24" s="63">
        <v>10010740.8</v>
      </c>
      <c r="W24" s="63">
        <v>11347130.45</v>
      </c>
      <c r="X24" s="63">
        <v>1567172.84</v>
      </c>
      <c r="Y24" s="63">
        <v>6727687.35</v>
      </c>
      <c r="Z24" s="63">
        <v>441939.18</v>
      </c>
      <c r="AA24" s="63">
        <v>15851798.36</v>
      </c>
      <c r="AB24" s="63">
        <v>23936086</v>
      </c>
      <c r="AC24" s="63">
        <v>3560883.89</v>
      </c>
      <c r="AD24" s="63">
        <v>67011652.04</v>
      </c>
      <c r="AE24" s="63">
        <v>8837385.82</v>
      </c>
      <c r="AF24" s="63">
        <v>20652260.44</v>
      </c>
      <c r="AG24" s="63">
        <v>2109707.58</v>
      </c>
      <c r="AH24" s="63">
        <v>23642261.04</v>
      </c>
      <c r="AI24" s="63">
        <v>115594693.37</v>
      </c>
      <c r="AJ24" s="63">
        <v>45126340.28</v>
      </c>
      <c r="AK24" s="63">
        <v>14589580.91</v>
      </c>
      <c r="AL24" s="63">
        <v>1125165.76</v>
      </c>
      <c r="AM24" s="63">
        <v>4357597.02</v>
      </c>
      <c r="AN24" s="63">
        <v>293284.21</v>
      </c>
      <c r="AO24" s="63">
        <v>12836033.49</v>
      </c>
      <c r="AP24" s="63">
        <v>130611356.18</v>
      </c>
      <c r="AQ24" s="63">
        <v>1521225.91</v>
      </c>
    </row>
    <row r="25" spans="1:43" ht="12.75">
      <c r="A25" s="21" t="s">
        <v>40</v>
      </c>
      <c r="B25" s="22" t="s">
        <v>41</v>
      </c>
      <c r="C25" s="36" t="s">
        <v>42</v>
      </c>
      <c r="D25" s="59">
        <v>1339780.61</v>
      </c>
      <c r="E25" s="59">
        <v>2183603.3</v>
      </c>
      <c r="F25" s="59">
        <v>168815248.24</v>
      </c>
      <c r="G25" s="59">
        <v>136813.07</v>
      </c>
      <c r="H25" s="59">
        <v>768779.43</v>
      </c>
      <c r="I25" s="59">
        <v>33906.32</v>
      </c>
      <c r="J25" s="59">
        <v>721243.03</v>
      </c>
      <c r="K25" s="59">
        <v>1586471.95</v>
      </c>
      <c r="L25" s="59">
        <v>48910.75</v>
      </c>
      <c r="M25" s="59">
        <v>2553.75</v>
      </c>
      <c r="N25" s="59">
        <v>20073879.42</v>
      </c>
      <c r="O25" s="59">
        <v>10680458.34</v>
      </c>
      <c r="P25" s="59">
        <v>0</v>
      </c>
      <c r="Q25" s="59">
        <v>0</v>
      </c>
      <c r="R25" s="59">
        <v>1740.44</v>
      </c>
      <c r="S25" s="59">
        <v>298377.32</v>
      </c>
      <c r="T25" s="59">
        <v>32800481.29</v>
      </c>
      <c r="U25" s="59">
        <v>2339820.06</v>
      </c>
      <c r="V25" s="59">
        <v>6002759.91</v>
      </c>
      <c r="W25" s="59">
        <v>344022.12</v>
      </c>
      <c r="X25" s="59">
        <v>4667.34</v>
      </c>
      <c r="Y25" s="59">
        <v>5960981.02</v>
      </c>
      <c r="Z25" s="59">
        <v>116258.45</v>
      </c>
      <c r="AA25" s="59">
        <v>9018757.45</v>
      </c>
      <c r="AB25" s="59">
        <v>22937804.76</v>
      </c>
      <c r="AC25" s="59">
        <v>16248.17</v>
      </c>
      <c r="AD25" s="59">
        <v>64649119.77</v>
      </c>
      <c r="AE25" s="59">
        <v>88445.7</v>
      </c>
      <c r="AF25" s="59">
        <v>1662.46</v>
      </c>
      <c r="AG25" s="59">
        <v>549244.15</v>
      </c>
      <c r="AH25" s="59">
        <v>754161.79</v>
      </c>
      <c r="AI25" s="59">
        <v>13399.51</v>
      </c>
      <c r="AJ25" s="59">
        <v>2022484.48</v>
      </c>
      <c r="AK25" s="59">
        <v>4627989.02</v>
      </c>
      <c r="AL25" s="59">
        <v>507841.07</v>
      </c>
      <c r="AM25" s="59">
        <v>2468728.05</v>
      </c>
      <c r="AN25" s="59">
        <v>1967.34</v>
      </c>
      <c r="AO25" s="59">
        <v>2219762.62</v>
      </c>
      <c r="AP25" s="59">
        <v>29300339.98</v>
      </c>
      <c r="AQ25" s="59">
        <v>570379.93</v>
      </c>
    </row>
    <row r="26" spans="1:43" ht="19.5">
      <c r="A26" s="21" t="s">
        <v>43</v>
      </c>
      <c r="B26" s="22" t="s">
        <v>44</v>
      </c>
      <c r="C26" s="36" t="s">
        <v>45</v>
      </c>
      <c r="D26" s="59">
        <v>517317.9</v>
      </c>
      <c r="E26" s="59">
        <v>4776223.46</v>
      </c>
      <c r="F26" s="59">
        <v>52391641.9</v>
      </c>
      <c r="G26" s="59">
        <v>20456856.65</v>
      </c>
      <c r="H26" s="59">
        <v>780988.36</v>
      </c>
      <c r="I26" s="59">
        <v>19025097.84</v>
      </c>
      <c r="J26" s="59">
        <v>10206103.21</v>
      </c>
      <c r="K26" s="59">
        <v>7095692.9</v>
      </c>
      <c r="L26" s="59">
        <v>841593</v>
      </c>
      <c r="M26" s="59">
        <v>28791883.83</v>
      </c>
      <c r="N26" s="59">
        <v>87140919.68</v>
      </c>
      <c r="O26" s="59">
        <v>10744914.04</v>
      </c>
      <c r="P26" s="59">
        <v>28620986572.61</v>
      </c>
      <c r="Q26" s="59">
        <v>187344846.66</v>
      </c>
      <c r="R26" s="59">
        <v>2356341.1</v>
      </c>
      <c r="S26" s="59">
        <v>3509104.29</v>
      </c>
      <c r="T26" s="59">
        <v>32303270.03</v>
      </c>
      <c r="U26" s="59">
        <v>5120203.13</v>
      </c>
      <c r="V26" s="59">
        <v>4007980.89</v>
      </c>
      <c r="W26" s="59">
        <v>11003108.33</v>
      </c>
      <c r="X26" s="59">
        <v>1562505.5</v>
      </c>
      <c r="Y26" s="59">
        <v>766706.33</v>
      </c>
      <c r="Z26" s="59">
        <v>325680.73</v>
      </c>
      <c r="AA26" s="59">
        <v>6833040.91</v>
      </c>
      <c r="AB26" s="59">
        <v>998281.24</v>
      </c>
      <c r="AC26" s="59">
        <v>3544635.72</v>
      </c>
      <c r="AD26" s="59">
        <v>2362532.27</v>
      </c>
      <c r="AE26" s="59">
        <v>8748940.12</v>
      </c>
      <c r="AF26" s="59">
        <v>20650597.98</v>
      </c>
      <c r="AG26" s="59">
        <v>1560463.43</v>
      </c>
      <c r="AH26" s="59">
        <v>22888099.25</v>
      </c>
      <c r="AI26" s="59">
        <v>115581293.86</v>
      </c>
      <c r="AJ26" s="59">
        <v>43103855.8</v>
      </c>
      <c r="AK26" s="59">
        <v>9961591.89</v>
      </c>
      <c r="AL26" s="59">
        <v>617324.69</v>
      </c>
      <c r="AM26" s="59">
        <v>1888868.97</v>
      </c>
      <c r="AN26" s="59">
        <v>291316.87</v>
      </c>
      <c r="AO26" s="59">
        <v>8610075.02</v>
      </c>
      <c r="AP26" s="59">
        <v>101311016.2</v>
      </c>
      <c r="AQ26" s="59">
        <v>950845.98</v>
      </c>
    </row>
    <row r="27" spans="1:43" ht="12.75">
      <c r="A27" s="21" t="s">
        <v>46</v>
      </c>
      <c r="B27" s="22" t="s">
        <v>47</v>
      </c>
      <c r="C27" s="36" t="s">
        <v>48</v>
      </c>
      <c r="D27" s="59">
        <v>20702.98</v>
      </c>
      <c r="E27" s="59">
        <v>145369.25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35000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2006195.85</v>
      </c>
      <c r="AP27" s="59">
        <v>0</v>
      </c>
      <c r="AQ27" s="59">
        <v>0</v>
      </c>
    </row>
    <row r="28" spans="1:43" ht="12.75">
      <c r="A28" s="21" t="s">
        <v>49</v>
      </c>
      <c r="B28" s="22"/>
      <c r="C28" s="25" t="s">
        <v>16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</row>
    <row r="29" spans="1:43" ht="12.75">
      <c r="A29" s="21" t="s">
        <v>50</v>
      </c>
      <c r="B29" s="22"/>
      <c r="C29" s="23" t="s">
        <v>21</v>
      </c>
      <c r="D29" s="59">
        <v>0</v>
      </c>
      <c r="E29" s="59">
        <v>0</v>
      </c>
      <c r="F29" s="59">
        <v>3330713.61</v>
      </c>
      <c r="G29" s="59">
        <v>0</v>
      </c>
      <c r="H29" s="59">
        <v>167381.6</v>
      </c>
      <c r="I29" s="59">
        <v>0</v>
      </c>
      <c r="J29" s="59">
        <v>1718854.7</v>
      </c>
      <c r="K29" s="59">
        <v>0</v>
      </c>
      <c r="L29" s="59">
        <v>61135.57</v>
      </c>
      <c r="M29" s="59">
        <v>3784627.22</v>
      </c>
      <c r="N29" s="59">
        <v>16027281.53</v>
      </c>
      <c r="O29" s="59">
        <v>245510</v>
      </c>
      <c r="P29" s="59">
        <v>557328656.57</v>
      </c>
      <c r="Q29" s="59">
        <v>0</v>
      </c>
      <c r="R29" s="59">
        <v>218673.08</v>
      </c>
      <c r="S29" s="59">
        <v>726914.57</v>
      </c>
      <c r="T29" s="59">
        <v>6132278.34</v>
      </c>
      <c r="U29" s="59">
        <v>1348749.19</v>
      </c>
      <c r="V29" s="59">
        <v>960749.48</v>
      </c>
      <c r="W29" s="59">
        <v>2781800.78</v>
      </c>
      <c r="X29" s="59">
        <v>668111.97</v>
      </c>
      <c r="Y29" s="59">
        <v>0</v>
      </c>
      <c r="Z29" s="59">
        <v>87481.8</v>
      </c>
      <c r="AA29" s="59">
        <v>1583870.63</v>
      </c>
      <c r="AB29" s="59">
        <v>0</v>
      </c>
      <c r="AC29" s="59">
        <v>406233.95</v>
      </c>
      <c r="AD29" s="59">
        <v>336389.05</v>
      </c>
      <c r="AE29" s="59">
        <v>367219.39</v>
      </c>
      <c r="AF29" s="59">
        <v>4726890.04</v>
      </c>
      <c r="AG29" s="59">
        <v>125030.17</v>
      </c>
      <c r="AH29" s="59">
        <v>2168413.63</v>
      </c>
      <c r="AI29" s="59">
        <v>0</v>
      </c>
      <c r="AJ29" s="59">
        <v>8585603.32</v>
      </c>
      <c r="AK29" s="59">
        <v>570831.24</v>
      </c>
      <c r="AL29" s="59">
        <v>31648.42</v>
      </c>
      <c r="AM29" s="59">
        <v>0</v>
      </c>
      <c r="AN29" s="59">
        <v>19045.06</v>
      </c>
      <c r="AO29" s="59">
        <v>0</v>
      </c>
      <c r="AP29" s="59">
        <v>0</v>
      </c>
      <c r="AQ29" s="59">
        <v>455501</v>
      </c>
    </row>
    <row r="30" spans="1:43" ht="19.5">
      <c r="A30" s="21" t="s">
        <v>51</v>
      </c>
      <c r="B30" s="22"/>
      <c r="C30" s="36" t="s">
        <v>52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</row>
    <row r="31" spans="1:43" ht="19.5">
      <c r="A31" s="21" t="s">
        <v>53</v>
      </c>
      <c r="B31" s="22"/>
      <c r="C31" s="36" t="s">
        <v>54</v>
      </c>
      <c r="D31" s="64">
        <v>0</v>
      </c>
      <c r="E31" s="64">
        <v>0</v>
      </c>
      <c r="F31" s="64">
        <v>3330713.61</v>
      </c>
      <c r="G31" s="64">
        <v>0</v>
      </c>
      <c r="H31" s="64">
        <v>167381.6</v>
      </c>
      <c r="I31" s="64">
        <v>0</v>
      </c>
      <c r="J31" s="64">
        <v>1718854.7</v>
      </c>
      <c r="K31" s="64">
        <v>0</v>
      </c>
      <c r="L31" s="64">
        <v>61135.57</v>
      </c>
      <c r="M31" s="64">
        <v>3784627.22</v>
      </c>
      <c r="N31" s="64">
        <v>16027281.53</v>
      </c>
      <c r="O31" s="64">
        <v>245510</v>
      </c>
      <c r="P31" s="64">
        <v>557328656.57</v>
      </c>
      <c r="Q31" s="64">
        <v>0</v>
      </c>
      <c r="R31" s="64">
        <v>218673.08</v>
      </c>
      <c r="S31" s="64">
        <v>726914.57</v>
      </c>
      <c r="T31" s="64">
        <v>6132278.34</v>
      </c>
      <c r="U31" s="64">
        <v>1348749.19</v>
      </c>
      <c r="V31" s="64">
        <v>960749.48</v>
      </c>
      <c r="W31" s="64">
        <v>2781800.78</v>
      </c>
      <c r="X31" s="64">
        <v>668111.97</v>
      </c>
      <c r="Y31" s="64">
        <v>0</v>
      </c>
      <c r="Z31" s="64">
        <v>87481.8</v>
      </c>
      <c r="AA31" s="64">
        <v>1583870.63</v>
      </c>
      <c r="AB31" s="64">
        <v>0</v>
      </c>
      <c r="AC31" s="64">
        <v>406233.95</v>
      </c>
      <c r="AD31" s="64">
        <v>336389.05</v>
      </c>
      <c r="AE31" s="64">
        <v>367219.39</v>
      </c>
      <c r="AF31" s="64">
        <v>4726890.04</v>
      </c>
      <c r="AG31" s="64">
        <v>125030.17</v>
      </c>
      <c r="AH31" s="64">
        <v>2168413.63</v>
      </c>
      <c r="AI31" s="64">
        <v>0</v>
      </c>
      <c r="AJ31" s="64">
        <v>8583803.32</v>
      </c>
      <c r="AK31" s="64">
        <v>570831.24</v>
      </c>
      <c r="AL31" s="64">
        <v>31648.42</v>
      </c>
      <c r="AM31" s="64">
        <v>0</v>
      </c>
      <c r="AN31" s="64">
        <v>19045.06</v>
      </c>
      <c r="AO31" s="64">
        <v>0</v>
      </c>
      <c r="AP31" s="64">
        <v>0</v>
      </c>
      <c r="AQ31" s="64">
        <v>455501</v>
      </c>
    </row>
    <row r="32" spans="1:43" ht="29.25">
      <c r="A32" s="21" t="s">
        <v>55</v>
      </c>
      <c r="B32" s="22"/>
      <c r="C32" s="36" t="s">
        <v>56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</row>
    <row r="33" spans="1:43" ht="18.75" customHeight="1">
      <c r="A33" s="21" t="s">
        <v>57</v>
      </c>
      <c r="B33" s="22"/>
      <c r="C33" s="36" t="s">
        <v>58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</row>
    <row r="34" spans="1:43" ht="12.75">
      <c r="A34" s="21" t="s">
        <v>59</v>
      </c>
      <c r="B34" s="22"/>
      <c r="C34" s="36" t="s">
        <v>60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1800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</row>
    <row r="35" spans="1:46" ht="12.75">
      <c r="A35" s="38" t="s">
        <v>61</v>
      </c>
      <c r="B35" s="22"/>
      <c r="C35" s="25" t="s">
        <v>24</v>
      </c>
      <c r="D35" s="65">
        <v>0</v>
      </c>
      <c r="E35" s="65">
        <v>0</v>
      </c>
      <c r="F35" s="65">
        <v>3330713.61</v>
      </c>
      <c r="G35" s="65">
        <v>0</v>
      </c>
      <c r="H35" s="65">
        <v>167381.6</v>
      </c>
      <c r="I35" s="65">
        <v>0</v>
      </c>
      <c r="J35" s="65">
        <v>1718854.7</v>
      </c>
      <c r="K35" s="65">
        <v>0</v>
      </c>
      <c r="L35" s="65">
        <v>61135.57</v>
      </c>
      <c r="M35" s="65">
        <v>3784627.22</v>
      </c>
      <c r="N35" s="65">
        <v>16027281.53</v>
      </c>
      <c r="O35" s="65">
        <v>245510</v>
      </c>
      <c r="P35" s="65">
        <v>557328656.57</v>
      </c>
      <c r="Q35" s="65">
        <v>0</v>
      </c>
      <c r="R35" s="65">
        <v>218673.08</v>
      </c>
      <c r="S35" s="65">
        <v>726914.57</v>
      </c>
      <c r="T35" s="65">
        <v>6132278.34</v>
      </c>
      <c r="U35" s="65">
        <v>1348749.19</v>
      </c>
      <c r="V35" s="65">
        <v>960749.48</v>
      </c>
      <c r="W35" s="65">
        <v>2781800.78</v>
      </c>
      <c r="X35" s="65">
        <v>668111.97</v>
      </c>
      <c r="Y35" s="65">
        <v>0</v>
      </c>
      <c r="Z35" s="65">
        <v>87481.8</v>
      </c>
      <c r="AA35" s="65">
        <v>1583870.63</v>
      </c>
      <c r="AB35" s="65">
        <v>0</v>
      </c>
      <c r="AC35" s="65">
        <v>406233.95</v>
      </c>
      <c r="AD35" s="65">
        <v>336389.05</v>
      </c>
      <c r="AE35" s="65">
        <v>367219.39</v>
      </c>
      <c r="AF35" s="65">
        <v>4726890.04</v>
      </c>
      <c r="AG35" s="65">
        <v>125030.17</v>
      </c>
      <c r="AH35" s="65">
        <v>2168413.63</v>
      </c>
      <c r="AI35" s="65">
        <v>0</v>
      </c>
      <c r="AJ35" s="65">
        <v>8585603.32</v>
      </c>
      <c r="AK35" s="65">
        <v>570831.24</v>
      </c>
      <c r="AL35" s="65">
        <v>31648.42</v>
      </c>
      <c r="AM35" s="65">
        <v>0</v>
      </c>
      <c r="AN35" s="65">
        <v>19045.06</v>
      </c>
      <c r="AO35" s="65">
        <v>0</v>
      </c>
      <c r="AP35" s="65">
        <v>0</v>
      </c>
      <c r="AQ35" s="65">
        <v>455501</v>
      </c>
      <c r="AR35" t="s">
        <v>163</v>
      </c>
      <c r="AS35" t="s">
        <v>164</v>
      </c>
      <c r="AT35" t="s">
        <v>165</v>
      </c>
    </row>
    <row r="36" spans="1:46" ht="18">
      <c r="A36" s="38" t="s">
        <v>64</v>
      </c>
      <c r="B36" s="22" t="s">
        <v>63</v>
      </c>
      <c r="C36" s="25"/>
      <c r="D36" s="65">
        <v>21408025.31</v>
      </c>
      <c r="E36" s="65">
        <v>257706029.13</v>
      </c>
      <c r="F36" s="65">
        <v>2735774551.1499996</v>
      </c>
      <c r="G36" s="65">
        <v>894104948.1899999</v>
      </c>
      <c r="H36" s="65">
        <v>30557678.06</v>
      </c>
      <c r="I36" s="65">
        <v>749012021.79</v>
      </c>
      <c r="J36" s="65">
        <v>505429893.53000003</v>
      </c>
      <c r="K36" s="65">
        <v>607789414.7500001</v>
      </c>
      <c r="L36" s="65">
        <v>55768600.75</v>
      </c>
      <c r="M36" s="65">
        <v>1359719110.5299997</v>
      </c>
      <c r="N36" s="65">
        <v>7203560670.4800005</v>
      </c>
      <c r="O36" s="65">
        <v>769926849.23</v>
      </c>
      <c r="P36" s="65">
        <v>1892276021042.51</v>
      </c>
      <c r="Q36" s="65">
        <v>10534977943.55</v>
      </c>
      <c r="R36" s="65">
        <v>95699029.79</v>
      </c>
      <c r="S36" s="65">
        <v>165954972.55</v>
      </c>
      <c r="T36" s="65">
        <v>2287691537.7200003</v>
      </c>
      <c r="U36" s="65">
        <v>473592473.31</v>
      </c>
      <c r="V36" s="65">
        <v>209699631.81</v>
      </c>
      <c r="W36" s="65">
        <v>581451070.46</v>
      </c>
      <c r="X36" s="65">
        <v>102659570.36</v>
      </c>
      <c r="Y36" s="65">
        <v>57567441.64000001</v>
      </c>
      <c r="Z36" s="65">
        <v>29842357.8</v>
      </c>
      <c r="AA36" s="65">
        <v>431356515.25000006</v>
      </c>
      <c r="AB36" s="65">
        <v>78891221.77000001</v>
      </c>
      <c r="AC36" s="65">
        <v>167499181.95</v>
      </c>
      <c r="AD36" s="65">
        <v>230286594.41</v>
      </c>
      <c r="AE36" s="65">
        <v>437934813.79</v>
      </c>
      <c r="AF36" s="65">
        <v>1211134837.25</v>
      </c>
      <c r="AG36" s="65">
        <v>82028564.38000001</v>
      </c>
      <c r="AH36" s="65">
        <v>1499515599.8300002</v>
      </c>
      <c r="AI36" s="65">
        <v>6258879116.08</v>
      </c>
      <c r="AJ36" s="65">
        <v>1972669161.14</v>
      </c>
      <c r="AK36" s="65">
        <v>602084862.31</v>
      </c>
      <c r="AL36" s="65">
        <v>39940613.47</v>
      </c>
      <c r="AM36" s="65">
        <v>94855732.53</v>
      </c>
      <c r="AN36" s="65">
        <v>20299916.35</v>
      </c>
      <c r="AO36" s="65">
        <v>407519783.50000006</v>
      </c>
      <c r="AP36" s="65">
        <v>4884606808.17</v>
      </c>
      <c r="AQ36" s="65">
        <v>56687259.059999995</v>
      </c>
      <c r="AR36" s="45">
        <f>SUM(D36:AQ36)</f>
        <v>1940482105445.6401</v>
      </c>
      <c r="AS36" s="45">
        <f>P36+Q36</f>
        <v>1902810998986.06</v>
      </c>
      <c r="AT36" s="45">
        <f>AR36-AS36</f>
        <v>37671106459.58008</v>
      </c>
    </row>
    <row r="37" spans="1:46" ht="12.75">
      <c r="A37" s="38" t="s">
        <v>62</v>
      </c>
      <c r="B37" s="22"/>
      <c r="C37" s="25" t="s">
        <v>27</v>
      </c>
      <c r="D37" s="65">
        <v>21408025.31</v>
      </c>
      <c r="E37" s="65">
        <v>257706029.13</v>
      </c>
      <c r="F37" s="65">
        <v>2732443837.54</v>
      </c>
      <c r="G37" s="65">
        <v>894104948.19</v>
      </c>
      <c r="H37" s="65">
        <v>30390296.459999997</v>
      </c>
      <c r="I37" s="65">
        <v>749012021.79</v>
      </c>
      <c r="J37" s="65">
        <v>503711038.83000004</v>
      </c>
      <c r="K37" s="65">
        <v>607789414.75</v>
      </c>
      <c r="L37" s="65">
        <v>55707465.18</v>
      </c>
      <c r="M37" s="65">
        <v>1355934483.31</v>
      </c>
      <c r="N37" s="65">
        <v>7187533388.950001</v>
      </c>
      <c r="O37" s="65">
        <v>769681339.2299999</v>
      </c>
      <c r="P37" s="65">
        <v>1891718692385.9402</v>
      </c>
      <c r="Q37" s="65">
        <v>10534977943.55</v>
      </c>
      <c r="R37" s="65">
        <v>95480356.71000001</v>
      </c>
      <c r="S37" s="65">
        <v>165228057.98000002</v>
      </c>
      <c r="T37" s="65">
        <v>2281559259.38</v>
      </c>
      <c r="U37" s="65">
        <v>472243724.12</v>
      </c>
      <c r="V37" s="65">
        <v>208738882.33</v>
      </c>
      <c r="W37" s="65">
        <v>578669269.6800001</v>
      </c>
      <c r="X37" s="65">
        <v>101991458.39</v>
      </c>
      <c r="Y37" s="65">
        <v>57567441.64</v>
      </c>
      <c r="Z37" s="65">
        <v>29754876</v>
      </c>
      <c r="AA37" s="65">
        <v>429772644.62</v>
      </c>
      <c r="AB37" s="65">
        <v>78891221.77</v>
      </c>
      <c r="AC37" s="65">
        <v>167092947.99999997</v>
      </c>
      <c r="AD37" s="65">
        <v>229950205.35999998</v>
      </c>
      <c r="AE37" s="65">
        <v>437567594.40000004</v>
      </c>
      <c r="AF37" s="65">
        <v>1206407947.21</v>
      </c>
      <c r="AG37" s="65">
        <v>81903534.21000001</v>
      </c>
      <c r="AH37" s="65">
        <v>1497347186.1999998</v>
      </c>
      <c r="AI37" s="65">
        <v>6258879116.08</v>
      </c>
      <c r="AJ37" s="65">
        <v>1964083557.82</v>
      </c>
      <c r="AK37" s="65">
        <v>601514031.0699999</v>
      </c>
      <c r="AL37" s="65">
        <v>39908965.05</v>
      </c>
      <c r="AM37" s="65">
        <v>94855732.52999999</v>
      </c>
      <c r="AN37" s="65">
        <v>20280871.290000003</v>
      </c>
      <c r="AO37" s="65">
        <v>407519783.5</v>
      </c>
      <c r="AP37" s="65">
        <v>4884606808.17</v>
      </c>
      <c r="AQ37" s="65">
        <v>56231758.059999995</v>
      </c>
      <c r="AR37" s="45">
        <f>SUM(D37:AQ37)</f>
        <v>1939867139849.7302</v>
      </c>
      <c r="AS37" s="45">
        <f>P37+Q37</f>
        <v>1902253670329.4902</v>
      </c>
      <c r="AT37" s="45">
        <f>AR37-AS37</f>
        <v>37613469520.23999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O3:AO6"/>
    <mergeCell ref="AL3:AN6"/>
    <mergeCell ref="AP3:AP6"/>
    <mergeCell ref="AQ3:AQ6"/>
    <mergeCell ref="AG3:AG6"/>
    <mergeCell ref="AH3:AH6"/>
    <mergeCell ref="AI3:AI6"/>
    <mergeCell ref="AJ3:AJ6"/>
    <mergeCell ref="AK3:AK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R3:R6"/>
    <mergeCell ref="P3:Q6"/>
    <mergeCell ref="S3:S6"/>
    <mergeCell ref="T3:T6"/>
    <mergeCell ref="M3:M6"/>
    <mergeCell ref="K3:L6"/>
    <mergeCell ref="N3:N6"/>
    <mergeCell ref="O3:O6"/>
    <mergeCell ref="G3:G6"/>
    <mergeCell ref="H3:H6"/>
    <mergeCell ref="I3:I6"/>
    <mergeCell ref="J3:J6"/>
    <mergeCell ref="D1:H1"/>
    <mergeCell ref="A3:C3"/>
    <mergeCell ref="A4:C4"/>
    <mergeCell ref="A5:C5"/>
    <mergeCell ref="F3:F6"/>
    <mergeCell ref="D3:E6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9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9">
        <f>SUM(D13:AQ13)</f>
        <v>371869039449.84</v>
      </c>
      <c r="AS13" s="49">
        <f>(AR13-P13-Q13)</f>
        <v>2939914059.9200025</v>
      </c>
    </row>
    <row r="14" spans="1:45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3">
        <f>SUM(D14:AQ14)</f>
        <v>464676279000</v>
      </c>
      <c r="AS14" s="53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3">
        <f>SUM(D16:AQ16)</f>
        <v>11821756173.090002</v>
      </c>
      <c r="AS16" s="53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3">
        <f>SUM(D17:AQ17)</f>
        <v>29495272.258375</v>
      </c>
      <c r="AS17" s="49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6" t="s">
        <v>160</v>
      </c>
      <c r="B2" s="57">
        <f>B3+B6</f>
        <v>1902550077294.4197</v>
      </c>
    </row>
    <row r="3" spans="1:2" ht="14.25">
      <c r="A3" s="56" t="s">
        <v>158</v>
      </c>
      <c r="B3" s="57">
        <f>B5+B4</f>
        <v>1865035098378.83</v>
      </c>
    </row>
    <row r="4" spans="1:2" ht="14.25">
      <c r="A4" s="56" t="s">
        <v>156</v>
      </c>
      <c r="B4" s="57">
        <v>1854111896371.55</v>
      </c>
    </row>
    <row r="5" spans="1:2" ht="14.25">
      <c r="A5" s="56" t="s">
        <v>157</v>
      </c>
      <c r="B5" s="57">
        <v>10923202007.279999</v>
      </c>
    </row>
    <row r="6" spans="1:2" ht="14.25">
      <c r="A6" s="56" t="s">
        <v>159</v>
      </c>
      <c r="B6" s="57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2015-02-20T07:44:09Z</cp:lastPrinted>
  <dcterms:created xsi:type="dcterms:W3CDTF">2005-05-11T11:10:41Z</dcterms:created>
  <dcterms:modified xsi:type="dcterms:W3CDTF">2015-03-03T11:01:33Z</dcterms:modified>
  <cp:category/>
  <cp:version/>
  <cp:contentType/>
  <cp:contentStatus/>
  <cp:revision>1</cp:revision>
</cp:coreProperties>
</file>