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ЧА_РСА_активы" sheetId="1" r:id="rId1"/>
  </sheets>
  <definedNames>
    <definedName name="Data">'СЧА_РСА_активы'!#REF!</definedName>
    <definedName name="Date">'СЧА_РСА_активы'!$D$2</definedName>
    <definedName name="_xlnm.Print_Titles" localSheetId="0">'СЧА_РСА_активы'!$A:$C</definedName>
    <definedName name="_xlnm.Print_Area" localSheetId="0">'СЧА_РСА_активы'!$A$1:$BN$38</definedName>
  </definedNames>
  <calcPr fullCalcOnLoad="1"/>
</workbook>
</file>

<file path=xl/sharedStrings.xml><?xml version="1.0" encoding="utf-8"?>
<sst xmlns="http://schemas.openxmlformats.org/spreadsheetml/2006/main" count="272" uniqueCount="197">
  <si>
    <t>Расчет стоимости инвестиционного портфеля и расчет стоимости чистых активов, в которые инвестированы средства пенсионных накоплений</t>
  </si>
  <si>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</si>
  <si>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</si>
  <si>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</si>
  <si>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</si>
  <si>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</si>
  <si>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</si>
  <si>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сумма*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</si>
  <si>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</si>
  <si>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</si>
  <si>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</si>
  <si>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</si>
  <si>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</si>
  <si>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</si>
  <si>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</si>
  <si>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</si>
  <si>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</si>
  <si>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</si>
  <si>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</si>
  <si>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</si>
  <si>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</si>
  <si>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</si>
  <si>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</si>
  <si>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</si>
  <si>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</si>
  <si>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</si>
  <si>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</si>
  <si>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</si>
  <si>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</si>
  <si>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</si>
  <si>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</si>
  <si>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</si>
  <si>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</si>
  <si>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</si>
  <si>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</si>
  <si>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</si>
  <si>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</si>
  <si>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</si>
  <si>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</si>
  <si>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</si>
  <si>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</si>
  <si>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</si>
  <si>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</si>
  <si>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</si>
  <si>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</si>
  <si>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</si>
  <si>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</si>
  <si>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</si>
  <si>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</si>
  <si>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</si>
  <si>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</si>
  <si>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</si>
  <si>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</si>
  <si>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</si>
  <si>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</si>
  <si>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</si>
  <si>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</si>
  <si>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</si>
  <si>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</si>
  <si>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</si>
  <si>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</si>
  <si>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</si>
  <si>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</si>
  <si>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</si>
  <si>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рыночная стоимость портфеля (010+020+030+040+050+060+070+080+090+100+110+120+130)</t>
  </si>
  <si>
    <t>Итого стоимость чистых активов (010+020+030+040+050-080)</t>
  </si>
  <si>
    <t>*) оценка на текущую отчетную дату (руб)</t>
  </si>
  <si>
    <t>140</t>
  </si>
  <si>
    <t>по состоянию на 31.12.2009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</si>
  <si>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</si>
  <si>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</si>
  <si>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</si>
  <si>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</si>
  <si>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</si>
  <si>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</si>
  <si>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</si>
  <si>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</si>
  <si>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</si>
  <si>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</si>
  <si>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</si>
  <si>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</si>
  <si>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</si>
  <si>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</si>
  <si>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</si>
  <si>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</si>
  <si>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</si>
  <si>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</si>
  <si>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22-03У060 от 08.10.2003</t>
  </si>
  <si>
    <t>БАЗИС-ИНВЕСТ УК</t>
  </si>
  <si>
    <t>22-03У035 от 08.10.2003</t>
  </si>
  <si>
    <t>БИНБАНКА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</si>
  <si>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</si>
  <si>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</si>
  <si>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</si>
  <si>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</si>
  <si>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</si>
  <si>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</si>
  <si>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22-03У039 от 08.10.2003</t>
  </si>
  <si>
    <t>ВИКА УК</t>
  </si>
  <si>
    <t>22-03У007 от 08.10.2003</t>
  </si>
  <si>
    <t>ВТБ УПРАВЛЕНИЕ АКТИВАМИ УК</t>
  </si>
  <si>
    <t>РАСШИРЕННЫЙ</t>
  </si>
  <si>
    <t>22-03Г065 от 31.12.2003</t>
  </si>
  <si>
    <t>ГОСУДАРСТВЕННЫХ ЦЕННЫХ БУМАГ</t>
  </si>
  <si>
    <t>22-09Г066 от 25.10.2009</t>
  </si>
  <si>
    <t>ВЭБ УК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</si>
  <si>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</si>
  <si>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</si>
  <si>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</si>
  <si>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</si>
  <si>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</si>
  <si>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</si>
  <si>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22-03У052 от 08.10.2003</t>
  </si>
  <si>
    <t>ДОСТОЯНИЕ УК</t>
  </si>
  <si>
    <t>22-03У016 от 08.10.2003</t>
  </si>
  <si>
    <t>ЕРМАК УК</t>
  </si>
  <si>
    <t>22-03У043 от 08.10.2003</t>
  </si>
  <si>
    <t>ИНВЕСТ ОФГ УК</t>
  </si>
  <si>
    <t>22-03У033 от 08.10.2003</t>
  </si>
  <si>
    <t>ИНГОССТРАХ-ИНВЕСТИЦИИ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</si>
  <si>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</si>
  <si>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</si>
  <si>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</si>
  <si>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</si>
  <si>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</si>
  <si>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</si>
  <si>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22-03У059 от 08.10.2003</t>
  </si>
  <si>
    <t>КИТ ФОРТИС ИНВЕСТМЕНТС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</si>
  <si>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</si>
  <si>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</si>
  <si>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</si>
  <si>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</si>
  <si>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</si>
  <si>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</si>
  <si>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</si>
  <si>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</si>
  <si>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22-03У045 от 08.10.2003</t>
  </si>
  <si>
    <t>МИР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</si>
  <si>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</si>
  <si>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</si>
  <si>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</si>
  <si>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</si>
  <si>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</si>
  <si>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</si>
  <si>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</si>
  <si>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</si>
  <si>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</si>
  <si>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</si>
  <si>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22-03У048 от 08.10.2003</t>
  </si>
  <si>
    <t>ПЕНСИОННЫЙ РЕЗЕРВ УК</t>
  </si>
  <si>
    <t>22-03У042 от 08.10.2003</t>
  </si>
  <si>
    <t>ПОРТФЕЛЬНЫЕ ИНВЕСТИЦИИ УК</t>
  </si>
  <si>
    <t>22-03У061 от 08.10.2003</t>
  </si>
  <si>
    <t>ПРОМСВЯЗЬ УК</t>
  </si>
  <si>
    <t>22-03У012 от 08.10.2003</t>
  </si>
  <si>
    <t>ПРОМЫШЛЕННЫЕ ТРАДИЦИИ УК</t>
  </si>
  <si>
    <t>22-03У041 от 08.10.2003</t>
  </si>
  <si>
    <t>РБИЗНЕС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</si>
  <si>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</si>
  <si>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</si>
  <si>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</si>
  <si>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</si>
  <si>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</si>
  <si>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РН-ТРАСТ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</si>
  <si>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</si>
  <si>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</si>
  <si>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</si>
  <si>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</si>
  <si>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</si>
  <si>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</si>
  <si>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</si>
  <si>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</si>
  <si>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</si>
  <si>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</si>
  <si>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</si>
  <si>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</si>
  <si>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</si>
  <si>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</si>
  <si>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22-03У040 от 08.10.2003</t>
  </si>
  <si>
    <t>УМ УК</t>
  </si>
  <si>
    <t>22-03У009 от 08.10.2003</t>
  </si>
  <si>
    <t>УРАЛСИБ-УПРАВЛЕНИЕ КАПИТАЛОМ УК</t>
  </si>
  <si>
    <t>22-03У008 от 08.10.2003</t>
  </si>
  <si>
    <t>УРАЛСИБ УК</t>
  </si>
  <si>
    <t>22-03У054 от 08.10.2003</t>
  </si>
  <si>
    <t>УРАЛСИБ ЭССЕТ МЕНЕДЖМЕНТ УК</t>
  </si>
  <si>
    <t>22-03У068 от 29.08.2008</t>
  </si>
  <si>
    <t>ФБ АВГУСТ УК</t>
  </si>
  <si>
    <t>22-03У063 от 10.10.2003</t>
  </si>
  <si>
    <t>ФИНАМ МЕНЕДЖМЕНТ УК</t>
  </si>
  <si>
    <t>22-03У049 от 08.10.2003</t>
  </si>
  <si>
    <t>ЦЕНТРАЛЬНАЯ УК</t>
  </si>
  <si>
    <t>22-03У073 от 29.08.2008</t>
  </si>
  <si>
    <t>ЭНЕРГОКАПИТАЛ УК</t>
  </si>
  <si>
    <t>22-03У026 от 08.10.2003</t>
  </si>
  <si>
    <t>ЯМАЛ УК</t>
  </si>
  <si>
    <t>Начальник Департамента организации и контроля инвестиционных процессов                                                  Е.Н. Блинова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</si>
</sst>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7"/>
      <name val="Arial Cyr"/>
      <family val="0"/>
    </font>
    <font>
      <sz val="8"/>
      <name val="Arial Cyr"/>
      <family val="2"/>
    </font>
    <font>
      <b/>
      <sz val="8"/>
      <color indexed="17"/>
      <name val="Arial Cyr"/>
      <family val="0"/>
    </font>
    <font>
      <sz val="8"/>
      <color indexed="1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2" fontId="9" fillId="0" borderId="12" xfId="0" applyNumberFormat="1" applyFont="1" applyFill="1" applyBorder="1" applyAlignment="1">
      <alignment wrapText="1"/>
    </xf>
    <xf numFmtId="2" fontId="9" fillId="0" borderId="12" xfId="0" applyNumberFormat="1" applyFont="1" applyFill="1" applyBorder="1" applyAlignment="1">
      <alignment horizontal="center" wrapText="1"/>
    </xf>
    <xf numFmtId="2" fontId="9" fillId="0" borderId="12" xfId="0" applyNumberFormat="1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/>
    </xf>
    <xf numFmtId="49" fontId="11" fillId="0" borderId="11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3933825" cy="923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94"/>
  <sheetViews>
    <sheetView tabSelected="1" zoomScalePageLayoutView="0" workbookViewId="0" topLeftCell="A1">
      <pane xSplit="3" ySplit="9" topLeftCell="BG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G39" sqref="BG39"/>
    </sheetView>
  </sheetViews>
  <sheetFormatPr defaultColWidth="10.75390625" defaultRowHeight="12.75"/>
  <cols>
    <col min="1" max="1" width="43.625" style="6" customWidth="1"/>
    <col min="2" max="2" width="4.125" style="6" customWidth="1"/>
    <col min="3" max="3" width="4.125" style="53" customWidth="1"/>
    <col min="4" max="4" width="15.375" style="6" customWidth="1"/>
    <col min="5" max="5" width="16.25390625" style="6" customWidth="1"/>
    <col min="6" max="6" width="16.625" style="6" customWidth="1"/>
    <col min="7" max="9" width="16.125" style="6" bestFit="1" customWidth="1"/>
    <col min="10" max="10" width="16.25390625" style="6" bestFit="1" customWidth="1"/>
    <col min="11" max="12" width="16.125" style="6" bestFit="1" customWidth="1"/>
    <col min="13" max="13" width="16.25390625" style="6" bestFit="1" customWidth="1"/>
    <col min="14" max="16" width="16.125" style="6" bestFit="1" customWidth="1"/>
    <col min="17" max="17" width="16.25390625" style="6" bestFit="1" customWidth="1"/>
    <col min="18" max="20" width="16.125" style="6" bestFit="1" customWidth="1"/>
    <col min="21" max="21" width="16.00390625" style="6" bestFit="1" customWidth="1"/>
    <col min="22" max="22" width="16.125" style="6" bestFit="1" customWidth="1"/>
    <col min="23" max="23" width="16.25390625" style="6" bestFit="1" customWidth="1"/>
    <col min="24" max="54" width="16.125" style="6" bestFit="1" customWidth="1"/>
    <col min="55" max="55" width="16.25390625" style="6" bestFit="1" customWidth="1"/>
    <col min="56" max="56" width="18.125" style="6" bestFit="1" customWidth="1"/>
    <col min="57" max="57" width="16.75390625" style="6" customWidth="1"/>
    <col min="58" max="67" width="16.125" style="6" bestFit="1" customWidth="1"/>
    <col min="68" max="16384" width="10.75390625" style="6" customWidth="1"/>
  </cols>
  <sheetData>
    <row r="1" spans="1:9" ht="26.25" customHeight="1">
      <c r="A1" s="3"/>
      <c r="B1" s="3"/>
      <c r="C1" s="4"/>
      <c r="D1" s="5" t="s">
        <v>0</v>
      </c>
      <c r="E1" s="5"/>
      <c r="F1" s="5"/>
      <c r="G1" s="5"/>
      <c r="H1" s="5"/>
      <c r="I1" s="3"/>
    </row>
    <row r="2" spans="1:6" ht="12.75">
      <c r="A2" s="7"/>
      <c r="B2" s="7"/>
      <c r="C2" s="7"/>
      <c r="D2" s="8" t="s">
        <v>68</v>
      </c>
      <c r="E2" s="8"/>
      <c r="F2" s="8"/>
    </row>
    <row r="3" spans="1:66" ht="12.75" customHeight="1">
      <c r="A3" s="9" t="s">
        <v>1</v>
      </c>
      <c r="B3" s="9"/>
      <c r="C3" s="9"/>
      <c r="D3" s="10" t="s">
        <v>73</v>
      </c>
      <c r="E3" s="11"/>
      <c r="F3" s="12" t="s">
        <v>75</v>
      </c>
      <c r="G3" s="12" t="s">
        <v>77</v>
      </c>
      <c r="H3" s="12" t="s">
        <v>79</v>
      </c>
      <c r="I3" s="10" t="s">
        <v>82</v>
      </c>
      <c r="J3" s="11"/>
      <c r="K3" s="12" t="s">
        <v>84</v>
      </c>
      <c r="L3" s="12" t="s">
        <v>86</v>
      </c>
      <c r="M3" s="12" t="s">
        <v>88</v>
      </c>
      <c r="N3" s="12" t="s">
        <v>90</v>
      </c>
      <c r="O3" s="10" t="s">
        <v>94</v>
      </c>
      <c r="P3" s="11"/>
      <c r="Q3" s="12" t="s">
        <v>96</v>
      </c>
      <c r="R3" s="12" t="s">
        <v>98</v>
      </c>
      <c r="S3" s="12" t="s">
        <v>100</v>
      </c>
      <c r="T3" s="10" t="s">
        <v>105</v>
      </c>
      <c r="U3" s="11"/>
      <c r="V3" s="10" t="s">
        <v>111</v>
      </c>
      <c r="W3" s="13"/>
      <c r="X3" s="11"/>
      <c r="Y3" s="12" t="s">
        <v>113</v>
      </c>
      <c r="Z3" s="12" t="s">
        <v>115</v>
      </c>
      <c r="AA3" s="12" t="s">
        <v>117</v>
      </c>
      <c r="AB3" s="12" t="s">
        <v>119</v>
      </c>
      <c r="AC3" s="12" t="s">
        <v>121</v>
      </c>
      <c r="AD3" s="12" t="s">
        <v>123</v>
      </c>
      <c r="AE3" s="12" t="s">
        <v>125</v>
      </c>
      <c r="AF3" s="12" t="s">
        <v>127</v>
      </c>
      <c r="AG3" s="12" t="s">
        <v>129</v>
      </c>
      <c r="AH3" s="12" t="s">
        <v>131</v>
      </c>
      <c r="AI3" s="12" t="s">
        <v>133</v>
      </c>
      <c r="AJ3" s="12" t="s">
        <v>135</v>
      </c>
      <c r="AK3" s="12" t="s">
        <v>137</v>
      </c>
      <c r="AL3" s="12" t="s">
        <v>139</v>
      </c>
      <c r="AM3" s="12" t="s">
        <v>141</v>
      </c>
      <c r="AN3" s="12" t="s">
        <v>143</v>
      </c>
      <c r="AO3" s="12" t="s">
        <v>145</v>
      </c>
      <c r="AP3" s="12" t="s">
        <v>147</v>
      </c>
      <c r="AQ3" s="12" t="s">
        <v>149</v>
      </c>
      <c r="AR3" s="12" t="s">
        <v>151</v>
      </c>
      <c r="AS3" s="12" t="s">
        <v>153</v>
      </c>
      <c r="AT3" s="12" t="s">
        <v>155</v>
      </c>
      <c r="AU3" s="12" t="s">
        <v>157</v>
      </c>
      <c r="AV3" s="12" t="s">
        <v>159</v>
      </c>
      <c r="AW3" s="12" t="s">
        <v>161</v>
      </c>
      <c r="AX3" s="12" t="s">
        <v>163</v>
      </c>
      <c r="AY3" s="12" t="s">
        <v>165</v>
      </c>
      <c r="AZ3" s="12" t="s">
        <v>167</v>
      </c>
      <c r="BA3" s="12" t="s">
        <v>169</v>
      </c>
      <c r="BB3" s="10" t="s">
        <v>175</v>
      </c>
      <c r="BC3" s="13"/>
      <c r="BD3" s="11"/>
      <c r="BE3" s="12" t="s">
        <v>177</v>
      </c>
      <c r="BF3" s="12" t="s">
        <v>179</v>
      </c>
      <c r="BG3" s="12" t="s">
        <v>181</v>
      </c>
      <c r="BH3" s="12" t="s">
        <v>183</v>
      </c>
      <c r="BI3" s="12" t="s">
        <v>185</v>
      </c>
      <c r="BJ3" s="12" t="s">
        <v>187</v>
      </c>
      <c r="BK3" s="12" t="s">
        <v>189</v>
      </c>
      <c r="BL3" s="12" t="s">
        <v>191</v>
      </c>
      <c r="BM3" s="12" t="s">
        <v>193</v>
      </c>
      <c r="BN3" s="12" t="s">
        <v>195</v>
      </c>
    </row>
    <row r="4" spans="1:66" ht="12.75">
      <c r="A4" s="14" t="s">
        <v>2</v>
      </c>
      <c r="B4" s="14"/>
      <c r="C4" s="14"/>
      <c r="D4" s="15"/>
      <c r="E4" s="16"/>
      <c r="F4" s="17"/>
      <c r="G4" s="17"/>
      <c r="H4" s="17"/>
      <c r="I4" s="15"/>
      <c r="J4" s="16"/>
      <c r="K4" s="17"/>
      <c r="L4" s="17"/>
      <c r="M4" s="17"/>
      <c r="N4" s="17"/>
      <c r="O4" s="15"/>
      <c r="P4" s="16"/>
      <c r="Q4" s="17"/>
      <c r="R4" s="17"/>
      <c r="S4" s="17"/>
      <c r="T4" s="15"/>
      <c r="U4" s="16"/>
      <c r="V4" s="15"/>
      <c r="W4" s="18"/>
      <c r="X4" s="16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5"/>
      <c r="BC4" s="18"/>
      <c r="BD4" s="16"/>
      <c r="BE4" s="17"/>
      <c r="BF4" s="17"/>
      <c r="BG4" s="17"/>
      <c r="BH4" s="17"/>
      <c r="BI4" s="17"/>
      <c r="BJ4" s="17"/>
      <c r="BK4" s="17"/>
      <c r="BL4" s="17"/>
      <c r="BM4" s="17"/>
      <c r="BN4" s="17"/>
    </row>
    <row r="5" spans="1:66" ht="12.75">
      <c r="A5" s="14" t="s">
        <v>3</v>
      </c>
      <c r="B5" s="14"/>
      <c r="C5" s="14"/>
      <c r="D5" s="15"/>
      <c r="E5" s="16"/>
      <c r="F5" s="17"/>
      <c r="G5" s="17"/>
      <c r="H5" s="17"/>
      <c r="I5" s="15"/>
      <c r="J5" s="16"/>
      <c r="K5" s="17"/>
      <c r="L5" s="17"/>
      <c r="M5" s="17"/>
      <c r="N5" s="17"/>
      <c r="O5" s="15"/>
      <c r="P5" s="16"/>
      <c r="Q5" s="17"/>
      <c r="R5" s="17"/>
      <c r="S5" s="17"/>
      <c r="T5" s="15"/>
      <c r="U5" s="16"/>
      <c r="V5" s="15"/>
      <c r="W5" s="18"/>
      <c r="X5" s="16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5"/>
      <c r="BC5" s="18"/>
      <c r="BD5" s="16"/>
      <c r="BE5" s="17"/>
      <c r="BF5" s="17"/>
      <c r="BG5" s="17"/>
      <c r="BH5" s="17"/>
      <c r="BI5" s="17"/>
      <c r="BJ5" s="17"/>
      <c r="BK5" s="17"/>
      <c r="BL5" s="17"/>
      <c r="BM5" s="17"/>
      <c r="BN5" s="17"/>
    </row>
    <row r="6" spans="1:66" ht="12.75" customHeight="1" hidden="1">
      <c r="A6" s="19"/>
      <c r="B6" s="20"/>
      <c r="C6" s="21"/>
      <c r="D6" s="22"/>
      <c r="E6" s="23"/>
      <c r="F6" s="24"/>
      <c r="G6" s="24"/>
      <c r="H6" s="24"/>
      <c r="I6" s="22"/>
      <c r="J6" s="23"/>
      <c r="K6" s="24"/>
      <c r="L6" s="24"/>
      <c r="M6" s="24"/>
      <c r="N6" s="24"/>
      <c r="O6" s="22"/>
      <c r="P6" s="23"/>
      <c r="Q6" s="24"/>
      <c r="R6" s="24"/>
      <c r="S6" s="24"/>
      <c r="T6" s="22"/>
      <c r="U6" s="23"/>
      <c r="V6" s="22"/>
      <c r="W6" s="25"/>
      <c r="X6" s="23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2"/>
      <c r="BC6" s="25"/>
      <c r="BD6" s="23"/>
      <c r="BE6" s="24"/>
      <c r="BF6" s="24"/>
      <c r="BG6" s="24"/>
      <c r="BH6" s="24"/>
      <c r="BI6" s="24"/>
      <c r="BJ6" s="24"/>
      <c r="BK6" s="24"/>
      <c r="BL6" s="24"/>
      <c r="BM6" s="24"/>
      <c r="BN6" s="24"/>
    </row>
    <row r="7" spans="1:66" ht="21.75" customHeight="1">
      <c r="A7" s="26"/>
      <c r="B7" s="27"/>
      <c r="C7" s="28"/>
      <c r="D7" s="29" t="s">
        <v>69</v>
      </c>
      <c r="E7" s="29" t="s">
        <v>71</v>
      </c>
      <c r="F7" s="29"/>
      <c r="G7" s="29"/>
      <c r="H7" s="29"/>
      <c r="I7" s="29" t="s">
        <v>71</v>
      </c>
      <c r="J7" s="29" t="s">
        <v>69</v>
      </c>
      <c r="K7" s="29"/>
      <c r="L7" s="29"/>
      <c r="M7" s="29"/>
      <c r="N7" s="29"/>
      <c r="O7" s="29" t="s">
        <v>91</v>
      </c>
      <c r="P7" s="29" t="s">
        <v>71</v>
      </c>
      <c r="Q7" s="29"/>
      <c r="R7" s="29"/>
      <c r="S7" s="29"/>
      <c r="T7" s="29" t="s">
        <v>101</v>
      </c>
      <c r="U7" s="29" t="s">
        <v>103</v>
      </c>
      <c r="V7" s="29" t="s">
        <v>71</v>
      </c>
      <c r="W7" s="29" t="s">
        <v>107</v>
      </c>
      <c r="X7" s="29" t="s">
        <v>109</v>
      </c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30" t="s">
        <v>71</v>
      </c>
      <c r="BC7" s="31" t="s">
        <v>171</v>
      </c>
      <c r="BD7" s="31" t="s">
        <v>173</v>
      </c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66" ht="12.75" customHeight="1">
      <c r="A8" s="32"/>
      <c r="B8" s="33"/>
      <c r="C8" s="34"/>
      <c r="D8" s="29" t="s">
        <v>70</v>
      </c>
      <c r="E8" s="29" t="s">
        <v>72</v>
      </c>
      <c r="F8" s="29" t="s">
        <v>74</v>
      </c>
      <c r="G8" s="29" t="s">
        <v>76</v>
      </c>
      <c r="H8" s="29" t="s">
        <v>78</v>
      </c>
      <c r="I8" s="29" t="s">
        <v>80</v>
      </c>
      <c r="J8" s="29" t="s">
        <v>81</v>
      </c>
      <c r="K8" s="29" t="s">
        <v>83</v>
      </c>
      <c r="L8" s="29" t="s">
        <v>85</v>
      </c>
      <c r="M8" s="29" t="s">
        <v>87</v>
      </c>
      <c r="N8" s="29" t="s">
        <v>89</v>
      </c>
      <c r="O8" s="29" t="s">
        <v>92</v>
      </c>
      <c r="P8" s="29" t="s">
        <v>93</v>
      </c>
      <c r="Q8" s="29" t="s">
        <v>95</v>
      </c>
      <c r="R8" s="29" t="s">
        <v>97</v>
      </c>
      <c r="S8" s="29" t="s">
        <v>99</v>
      </c>
      <c r="T8" s="29" t="s">
        <v>102</v>
      </c>
      <c r="U8" s="29" t="s">
        <v>104</v>
      </c>
      <c r="V8" s="29" t="s">
        <v>106</v>
      </c>
      <c r="W8" s="29" t="s">
        <v>108</v>
      </c>
      <c r="X8" s="29" t="s">
        <v>110</v>
      </c>
      <c r="Y8" s="29" t="s">
        <v>112</v>
      </c>
      <c r="Z8" s="29" t="s">
        <v>114</v>
      </c>
      <c r="AA8" s="29" t="s">
        <v>116</v>
      </c>
      <c r="AB8" s="29" t="s">
        <v>118</v>
      </c>
      <c r="AC8" s="29" t="s">
        <v>120</v>
      </c>
      <c r="AD8" s="29" t="s">
        <v>122</v>
      </c>
      <c r="AE8" s="29" t="s">
        <v>124</v>
      </c>
      <c r="AF8" s="29" t="s">
        <v>126</v>
      </c>
      <c r="AG8" s="29" t="s">
        <v>128</v>
      </c>
      <c r="AH8" s="29" t="s">
        <v>130</v>
      </c>
      <c r="AI8" s="29" t="s">
        <v>132</v>
      </c>
      <c r="AJ8" s="29" t="s">
        <v>134</v>
      </c>
      <c r="AK8" s="29" t="s">
        <v>136</v>
      </c>
      <c r="AL8" s="29" t="s">
        <v>138</v>
      </c>
      <c r="AM8" s="29" t="s">
        <v>140</v>
      </c>
      <c r="AN8" s="29" t="s">
        <v>142</v>
      </c>
      <c r="AO8" s="29" t="s">
        <v>144</v>
      </c>
      <c r="AP8" s="29" t="s">
        <v>146</v>
      </c>
      <c r="AQ8" s="29" t="s">
        <v>148</v>
      </c>
      <c r="AR8" s="29" t="s">
        <v>150</v>
      </c>
      <c r="AS8" s="29" t="s">
        <v>152</v>
      </c>
      <c r="AT8" s="29" t="s">
        <v>154</v>
      </c>
      <c r="AU8" s="29" t="s">
        <v>156</v>
      </c>
      <c r="AV8" s="29" t="s">
        <v>158</v>
      </c>
      <c r="AW8" s="29" t="s">
        <v>160</v>
      </c>
      <c r="AX8" s="29" t="s">
        <v>162</v>
      </c>
      <c r="AY8" s="29" t="s">
        <v>164</v>
      </c>
      <c r="AZ8" s="29" t="s">
        <v>166</v>
      </c>
      <c r="BA8" s="29" t="s">
        <v>168</v>
      </c>
      <c r="BB8" s="29" t="s">
        <v>170</v>
      </c>
      <c r="BC8" s="29" t="s">
        <v>172</v>
      </c>
      <c r="BD8" s="29" t="s">
        <v>174</v>
      </c>
      <c r="BE8" s="29" t="s">
        <v>176</v>
      </c>
      <c r="BF8" s="29" t="s">
        <v>178</v>
      </c>
      <c r="BG8" s="29" t="s">
        <v>180</v>
      </c>
      <c r="BH8" s="29" t="s">
        <v>182</v>
      </c>
      <c r="BI8" s="29" t="s">
        <v>184</v>
      </c>
      <c r="BJ8" s="29" t="s">
        <v>186</v>
      </c>
      <c r="BK8" s="29" t="s">
        <v>188</v>
      </c>
      <c r="BL8" s="29" t="s">
        <v>190</v>
      </c>
      <c r="BM8" s="29" t="s">
        <v>192</v>
      </c>
      <c r="BN8" s="29" t="s">
        <v>194</v>
      </c>
    </row>
    <row r="9" spans="1:66" ht="24.75">
      <c r="A9" s="35" t="s">
        <v>4</v>
      </c>
      <c r="B9" s="36" t="s">
        <v>5</v>
      </c>
      <c r="C9" s="36" t="s">
        <v>6</v>
      </c>
      <c r="D9" s="37" t="s">
        <v>7</v>
      </c>
      <c r="E9" s="37" t="s">
        <v>7</v>
      </c>
      <c r="F9" s="37" t="s">
        <v>7</v>
      </c>
      <c r="G9" s="37" t="s">
        <v>7</v>
      </c>
      <c r="H9" s="37" t="s">
        <v>7</v>
      </c>
      <c r="I9" s="37" t="s">
        <v>7</v>
      </c>
      <c r="J9" s="37" t="s">
        <v>7</v>
      </c>
      <c r="K9" s="37" t="s">
        <v>7</v>
      </c>
      <c r="L9" s="37" t="s">
        <v>7</v>
      </c>
      <c r="M9" s="37" t="s">
        <v>7</v>
      </c>
      <c r="N9" s="37" t="s">
        <v>7</v>
      </c>
      <c r="O9" s="37" t="s">
        <v>7</v>
      </c>
      <c r="P9" s="37" t="s">
        <v>7</v>
      </c>
      <c r="Q9" s="37" t="s">
        <v>7</v>
      </c>
      <c r="R9" s="37" t="s">
        <v>7</v>
      </c>
      <c r="S9" s="37" t="s">
        <v>7</v>
      </c>
      <c r="T9" s="37" t="s">
        <v>7</v>
      </c>
      <c r="U9" s="37" t="s">
        <v>7</v>
      </c>
      <c r="V9" s="37" t="s">
        <v>7</v>
      </c>
      <c r="W9" s="37" t="s">
        <v>7</v>
      </c>
      <c r="X9" s="37" t="s">
        <v>7</v>
      </c>
      <c r="Y9" s="37" t="s">
        <v>7</v>
      </c>
      <c r="Z9" s="37" t="s">
        <v>7</v>
      </c>
      <c r="AA9" s="37" t="s">
        <v>7</v>
      </c>
      <c r="AB9" s="37" t="s">
        <v>7</v>
      </c>
      <c r="AC9" s="37" t="s">
        <v>7</v>
      </c>
      <c r="AD9" s="37" t="s">
        <v>7</v>
      </c>
      <c r="AE9" s="37" t="s">
        <v>7</v>
      </c>
      <c r="AF9" s="37" t="s">
        <v>7</v>
      </c>
      <c r="AG9" s="37" t="s">
        <v>7</v>
      </c>
      <c r="AH9" s="37" t="s">
        <v>7</v>
      </c>
      <c r="AI9" s="37" t="s">
        <v>7</v>
      </c>
      <c r="AJ9" s="37" t="s">
        <v>7</v>
      </c>
      <c r="AK9" s="37" t="s">
        <v>7</v>
      </c>
      <c r="AL9" s="37" t="s">
        <v>7</v>
      </c>
      <c r="AM9" s="37" t="s">
        <v>7</v>
      </c>
      <c r="AN9" s="37" t="s">
        <v>7</v>
      </c>
      <c r="AO9" s="37" t="s">
        <v>7</v>
      </c>
      <c r="AP9" s="37" t="s">
        <v>7</v>
      </c>
      <c r="AQ9" s="37" t="s">
        <v>7</v>
      </c>
      <c r="AR9" s="37" t="s">
        <v>7</v>
      </c>
      <c r="AS9" s="37" t="s">
        <v>7</v>
      </c>
      <c r="AT9" s="37" t="s">
        <v>7</v>
      </c>
      <c r="AU9" s="37" t="s">
        <v>7</v>
      </c>
      <c r="AV9" s="37" t="s">
        <v>7</v>
      </c>
      <c r="AW9" s="37" t="s">
        <v>7</v>
      </c>
      <c r="AX9" s="37" t="s">
        <v>7</v>
      </c>
      <c r="AY9" s="37" t="s">
        <v>7</v>
      </c>
      <c r="AZ9" s="37" t="s">
        <v>7</v>
      </c>
      <c r="BA9" s="37" t="s">
        <v>7</v>
      </c>
      <c r="BB9" s="37" t="s">
        <v>7</v>
      </c>
      <c r="BC9" s="37" t="s">
        <v>7</v>
      </c>
      <c r="BD9" s="37" t="s">
        <v>7</v>
      </c>
      <c r="BE9" s="37" t="s">
        <v>7</v>
      </c>
      <c r="BF9" s="37" t="s">
        <v>7</v>
      </c>
      <c r="BG9" s="37" t="s">
        <v>7</v>
      </c>
      <c r="BH9" s="37" t="s">
        <v>7</v>
      </c>
      <c r="BI9" s="37" t="s">
        <v>7</v>
      </c>
      <c r="BJ9" s="37" t="s">
        <v>7</v>
      </c>
      <c r="BK9" s="37" t="s">
        <v>7</v>
      </c>
      <c r="BL9" s="37" t="s">
        <v>7</v>
      </c>
      <c r="BM9" s="37" t="s">
        <v>7</v>
      </c>
      <c r="BN9" s="37" t="s">
        <v>7</v>
      </c>
    </row>
    <row r="10" spans="1:66" ht="12" customHeight="1">
      <c r="A10" s="2" t="s">
        <v>8</v>
      </c>
      <c r="B10" s="38" t="s">
        <v>9</v>
      </c>
      <c r="C10" s="39" t="s">
        <v>9</v>
      </c>
      <c r="D10" s="40">
        <v>36245.98</v>
      </c>
      <c r="E10" s="40">
        <v>52860.11</v>
      </c>
      <c r="F10" s="40">
        <v>66653063.14</v>
      </c>
      <c r="G10" s="40">
        <v>3746727.06</v>
      </c>
      <c r="H10" s="40">
        <v>34831.67</v>
      </c>
      <c r="I10" s="40">
        <v>881595.63</v>
      </c>
      <c r="J10" s="40">
        <v>40489.23</v>
      </c>
      <c r="K10" s="40">
        <v>166068.81</v>
      </c>
      <c r="L10" s="40">
        <v>157585.89</v>
      </c>
      <c r="M10" s="40">
        <v>477073.45</v>
      </c>
      <c r="N10" s="40">
        <v>2283508.76</v>
      </c>
      <c r="O10" s="40">
        <v>356306.26</v>
      </c>
      <c r="P10" s="40">
        <v>24922.43</v>
      </c>
      <c r="Q10" s="40">
        <v>596965.95</v>
      </c>
      <c r="R10" s="40">
        <v>1362743.41</v>
      </c>
      <c r="S10" s="40">
        <v>1417181.72</v>
      </c>
      <c r="T10" s="40">
        <v>61315970779.6</v>
      </c>
      <c r="U10" s="40">
        <v>293186113.79</v>
      </c>
      <c r="V10" s="40">
        <v>306461.25</v>
      </c>
      <c r="W10" s="40">
        <v>73208.07</v>
      </c>
      <c r="X10" s="40">
        <v>1753315.28</v>
      </c>
      <c r="Y10" s="40">
        <v>74472.12</v>
      </c>
      <c r="Z10" s="40">
        <v>1401857.63</v>
      </c>
      <c r="AA10" s="40">
        <v>8748.98</v>
      </c>
      <c r="AB10" s="40">
        <v>520550.76</v>
      </c>
      <c r="AC10" s="40">
        <v>288783.46</v>
      </c>
      <c r="AD10" s="40">
        <v>176656.51</v>
      </c>
      <c r="AE10" s="40">
        <v>5843534.52</v>
      </c>
      <c r="AF10" s="40">
        <v>2844656.9</v>
      </c>
      <c r="AG10" s="40">
        <v>1156088.65</v>
      </c>
      <c r="AH10" s="40">
        <v>296481.06</v>
      </c>
      <c r="AI10" s="40">
        <v>13021390.3</v>
      </c>
      <c r="AJ10" s="40">
        <v>873357.83</v>
      </c>
      <c r="AK10" s="40">
        <v>345359.47</v>
      </c>
      <c r="AL10" s="40">
        <v>819607.95</v>
      </c>
      <c r="AM10" s="40">
        <v>54029.71</v>
      </c>
      <c r="AN10" s="40">
        <v>5013965.95</v>
      </c>
      <c r="AO10" s="40">
        <v>490920.14</v>
      </c>
      <c r="AP10" s="40">
        <v>13351089.84</v>
      </c>
      <c r="AQ10" s="40">
        <v>17283308.03</v>
      </c>
      <c r="AR10" s="40">
        <v>212743.59</v>
      </c>
      <c r="AS10" s="40">
        <v>989788.62</v>
      </c>
      <c r="AT10" s="40">
        <v>86075.13</v>
      </c>
      <c r="AU10" s="40">
        <v>20090702.55</v>
      </c>
      <c r="AV10" s="40">
        <v>292534.65</v>
      </c>
      <c r="AW10" s="40">
        <v>507583.02</v>
      </c>
      <c r="AX10" s="40">
        <v>8950620.76</v>
      </c>
      <c r="AY10" s="40">
        <v>64664.89</v>
      </c>
      <c r="AZ10" s="40">
        <v>736941.43</v>
      </c>
      <c r="BA10" s="40">
        <v>30158789.9</v>
      </c>
      <c r="BB10" s="40">
        <v>93885.4</v>
      </c>
      <c r="BC10" s="40">
        <v>21718.81</v>
      </c>
      <c r="BD10" s="40">
        <v>18762.15</v>
      </c>
      <c r="BE10" s="40">
        <v>93288.46</v>
      </c>
      <c r="BF10" s="40">
        <v>2749704.29</v>
      </c>
      <c r="BG10" s="40">
        <v>4895752.21</v>
      </c>
      <c r="BH10" s="40">
        <v>81060893.61</v>
      </c>
      <c r="BI10" s="40">
        <v>3071113.79</v>
      </c>
      <c r="BJ10" s="40">
        <v>47601.11</v>
      </c>
      <c r="BK10" s="40">
        <v>316999.97</v>
      </c>
      <c r="BL10" s="40">
        <v>1412789.27</v>
      </c>
      <c r="BM10" s="40">
        <v>481.54</v>
      </c>
      <c r="BN10" s="40">
        <v>391846.4</v>
      </c>
    </row>
    <row r="11" spans="1:66" ht="12.75" customHeight="1">
      <c r="A11" s="2" t="s">
        <v>10</v>
      </c>
      <c r="B11" s="38" t="s">
        <v>11</v>
      </c>
      <c r="C11" s="41" t="s">
        <v>11</v>
      </c>
      <c r="D11" s="40">
        <v>307152.74</v>
      </c>
      <c r="E11" s="40">
        <v>2047684.93</v>
      </c>
      <c r="F11" s="40">
        <v>93612478.6</v>
      </c>
      <c r="G11" s="40">
        <v>3553424.65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6803109315.06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3000000</v>
      </c>
      <c r="AA11" s="40">
        <v>0</v>
      </c>
      <c r="AB11" s="40">
        <v>6464400</v>
      </c>
      <c r="AC11" s="40">
        <v>0</v>
      </c>
      <c r="AD11" s="40">
        <v>700356.71</v>
      </c>
      <c r="AE11" s="40">
        <v>152208883.57</v>
      </c>
      <c r="AF11" s="40">
        <v>0</v>
      </c>
      <c r="AG11" s="40">
        <v>30837780.82</v>
      </c>
      <c r="AH11" s="40">
        <v>0</v>
      </c>
      <c r="AI11" s="40">
        <v>0</v>
      </c>
      <c r="AJ11" s="40">
        <v>0</v>
      </c>
      <c r="AK11" s="40">
        <v>0</v>
      </c>
      <c r="AL11" s="40">
        <v>908262.3</v>
      </c>
      <c r="AM11" s="40">
        <v>0</v>
      </c>
      <c r="AN11" s="40">
        <v>1493780.82</v>
      </c>
      <c r="AO11" s="40">
        <v>0</v>
      </c>
      <c r="AP11" s="40">
        <v>0</v>
      </c>
      <c r="AQ11" s="40">
        <v>381750000</v>
      </c>
      <c r="AR11" s="40">
        <v>23634390.53</v>
      </c>
      <c r="AS11" s="40">
        <v>0</v>
      </c>
      <c r="AT11" s="40">
        <v>0</v>
      </c>
      <c r="AU11" s="40">
        <v>0</v>
      </c>
      <c r="AV11" s="40">
        <v>3906975.62</v>
      </c>
      <c r="AW11" s="40">
        <v>0</v>
      </c>
      <c r="AX11" s="40">
        <v>0</v>
      </c>
      <c r="AY11" s="40">
        <v>601369.86</v>
      </c>
      <c r="AZ11" s="40">
        <v>81842054.79</v>
      </c>
      <c r="BA11" s="40">
        <v>50000000</v>
      </c>
      <c r="BB11" s="40">
        <v>1355780.25</v>
      </c>
      <c r="BC11" s="40">
        <v>4217095.21</v>
      </c>
      <c r="BD11" s="40">
        <v>323870.35</v>
      </c>
      <c r="BE11" s="40">
        <v>0</v>
      </c>
      <c r="BF11" s="40">
        <v>15500000</v>
      </c>
      <c r="BG11" s="40">
        <v>0</v>
      </c>
      <c r="BH11" s="40">
        <v>0</v>
      </c>
      <c r="BI11" s="40">
        <v>0</v>
      </c>
      <c r="BJ11" s="40">
        <v>0</v>
      </c>
      <c r="BK11" s="40">
        <v>0</v>
      </c>
      <c r="BL11" s="40">
        <v>0</v>
      </c>
      <c r="BM11" s="40">
        <v>0</v>
      </c>
      <c r="BN11" s="40">
        <v>0</v>
      </c>
    </row>
    <row r="12" spans="1:66" ht="12.75" customHeight="1">
      <c r="A12" s="2" t="s">
        <v>12</v>
      </c>
      <c r="B12" s="38"/>
      <c r="C12" s="41" t="s">
        <v>13</v>
      </c>
      <c r="D12" s="40">
        <v>5292106.85</v>
      </c>
      <c r="E12" s="40">
        <v>59323393.62</v>
      </c>
      <c r="F12" s="40">
        <v>877248806.41</v>
      </c>
      <c r="G12" s="40">
        <v>20577740.59</v>
      </c>
      <c r="H12" s="40">
        <v>292319594.66</v>
      </c>
      <c r="I12" s="40">
        <v>25092529.39</v>
      </c>
      <c r="J12" s="40">
        <v>1344199.28</v>
      </c>
      <c r="K12" s="40">
        <v>12489162.68</v>
      </c>
      <c r="L12" s="40">
        <v>244173322.8</v>
      </c>
      <c r="M12" s="40">
        <v>6662348.7</v>
      </c>
      <c r="N12" s="40">
        <v>214538068.9</v>
      </c>
      <c r="O12" s="40">
        <v>175580527.2</v>
      </c>
      <c r="P12" s="40">
        <v>14646948.18</v>
      </c>
      <c r="Q12" s="40">
        <v>409808720.42</v>
      </c>
      <c r="R12" s="40">
        <v>5722849.89</v>
      </c>
      <c r="S12" s="40">
        <v>169859829.16</v>
      </c>
      <c r="T12" s="40">
        <v>403896043145.95</v>
      </c>
      <c r="U12" s="40">
        <v>465545164.55</v>
      </c>
      <c r="V12" s="40">
        <v>7190502.91</v>
      </c>
      <c r="W12" s="40">
        <v>1259669.18</v>
      </c>
      <c r="X12" s="40">
        <v>31365387.36</v>
      </c>
      <c r="Y12" s="40">
        <v>30890804.4</v>
      </c>
      <c r="Z12" s="40">
        <v>22581253.98</v>
      </c>
      <c r="AA12" s="40">
        <v>30019751.5</v>
      </c>
      <c r="AB12" s="40">
        <v>30181205.14</v>
      </c>
      <c r="AC12" s="40">
        <v>17745132.43</v>
      </c>
      <c r="AD12" s="40">
        <v>3276741.35</v>
      </c>
      <c r="AE12" s="40">
        <v>665194611.22</v>
      </c>
      <c r="AF12" s="40">
        <v>168495255.76</v>
      </c>
      <c r="AG12" s="40">
        <v>174894289.75</v>
      </c>
      <c r="AH12" s="40">
        <v>91990827.52</v>
      </c>
      <c r="AI12" s="40">
        <v>134326906.91</v>
      </c>
      <c r="AJ12" s="40">
        <v>21240258.46</v>
      </c>
      <c r="AK12" s="40">
        <v>2201602.11</v>
      </c>
      <c r="AL12" s="40">
        <v>14259846.78</v>
      </c>
      <c r="AM12" s="40">
        <v>9897012.3</v>
      </c>
      <c r="AN12" s="40">
        <v>25594427.54</v>
      </c>
      <c r="AO12" s="40">
        <v>23025530</v>
      </c>
      <c r="AP12" s="40">
        <v>55918562.17</v>
      </c>
      <c r="AQ12" s="40">
        <v>1894004686.73</v>
      </c>
      <c r="AR12" s="40">
        <v>110220026.14</v>
      </c>
      <c r="AS12" s="40">
        <v>52207868.28</v>
      </c>
      <c r="AT12" s="40">
        <v>29256986.74</v>
      </c>
      <c r="AU12" s="40">
        <v>1621010612.08</v>
      </c>
      <c r="AV12" s="40">
        <v>24348826.37</v>
      </c>
      <c r="AW12" s="40">
        <v>99525898.23</v>
      </c>
      <c r="AX12" s="40">
        <v>467438657.5</v>
      </c>
      <c r="AY12" s="40">
        <v>1298118.81</v>
      </c>
      <c r="AZ12" s="40">
        <v>478060877.4</v>
      </c>
      <c r="BA12" s="40">
        <v>731472289.33</v>
      </c>
      <c r="BB12" s="40">
        <v>3872121.12</v>
      </c>
      <c r="BC12" s="40">
        <v>7704101.26</v>
      </c>
      <c r="BD12" s="40">
        <v>2610876.55</v>
      </c>
      <c r="BE12" s="40">
        <v>1640765829.85</v>
      </c>
      <c r="BF12" s="40">
        <v>96012004.47</v>
      </c>
      <c r="BG12" s="40">
        <v>94106797.48</v>
      </c>
      <c r="BH12" s="40">
        <v>1490273552.76</v>
      </c>
      <c r="BI12" s="40">
        <v>59944602.57</v>
      </c>
      <c r="BJ12" s="40">
        <v>1308313.58</v>
      </c>
      <c r="BK12" s="40">
        <v>8647477.5</v>
      </c>
      <c r="BL12" s="40">
        <v>34357087</v>
      </c>
      <c r="BM12" s="40">
        <v>130697.74</v>
      </c>
      <c r="BN12" s="40">
        <v>7889325.62</v>
      </c>
    </row>
    <row r="13" spans="1:66" ht="12.75" customHeight="1">
      <c r="A13" s="2" t="s">
        <v>14</v>
      </c>
      <c r="B13" s="38" t="s">
        <v>13</v>
      </c>
      <c r="C13" s="42"/>
      <c r="D13" s="40">
        <v>717886.25</v>
      </c>
      <c r="E13" s="40">
        <v>13365499.58</v>
      </c>
      <c r="F13" s="40">
        <v>168057346.44</v>
      </c>
      <c r="G13" s="40">
        <v>0</v>
      </c>
      <c r="H13" s="40">
        <v>0</v>
      </c>
      <c r="I13" s="40">
        <v>9061379.9</v>
      </c>
      <c r="J13" s="40">
        <v>591073.63</v>
      </c>
      <c r="K13" s="40">
        <v>0</v>
      </c>
      <c r="L13" s="40">
        <v>0</v>
      </c>
      <c r="M13" s="40">
        <v>0</v>
      </c>
      <c r="N13" s="40">
        <v>29613837</v>
      </c>
      <c r="O13" s="40">
        <v>0</v>
      </c>
      <c r="P13" s="40">
        <v>0</v>
      </c>
      <c r="Q13" s="40">
        <v>353880330.02</v>
      </c>
      <c r="R13" s="40">
        <v>999.05</v>
      </c>
      <c r="S13" s="40">
        <v>0</v>
      </c>
      <c r="T13" s="40">
        <v>213266015767.59</v>
      </c>
      <c r="U13" s="40">
        <v>465545164.55</v>
      </c>
      <c r="V13" s="40">
        <v>2016199.13</v>
      </c>
      <c r="W13" s="40">
        <v>682380.82</v>
      </c>
      <c r="X13" s="40">
        <v>5368635.19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470783.96</v>
      </c>
      <c r="AE13" s="40">
        <v>0</v>
      </c>
      <c r="AF13" s="40">
        <v>0</v>
      </c>
      <c r="AG13" s="40">
        <v>0</v>
      </c>
      <c r="AH13" s="40">
        <v>1641370.5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699654356.08</v>
      </c>
      <c r="AV13" s="40">
        <v>0</v>
      </c>
      <c r="AW13" s="40">
        <v>55536573.43</v>
      </c>
      <c r="AX13" s="40">
        <v>0</v>
      </c>
      <c r="AY13" s="40">
        <v>0</v>
      </c>
      <c r="AZ13" s="40">
        <v>69193053.61</v>
      </c>
      <c r="BA13" s="40">
        <v>37742521.1</v>
      </c>
      <c r="BB13" s="40">
        <v>777924.36</v>
      </c>
      <c r="BC13" s="40">
        <v>445964.81</v>
      </c>
      <c r="BD13" s="40">
        <v>1053923.23</v>
      </c>
      <c r="BE13" s="40">
        <v>0</v>
      </c>
      <c r="BF13" s="40">
        <v>0</v>
      </c>
      <c r="BG13" s="40">
        <v>32335354.43</v>
      </c>
      <c r="BH13" s="40">
        <v>498852063.46</v>
      </c>
      <c r="BI13" s="40">
        <v>20329115.59</v>
      </c>
      <c r="BJ13" s="40">
        <v>0</v>
      </c>
      <c r="BK13" s="40">
        <v>0</v>
      </c>
      <c r="BL13" s="40">
        <v>0</v>
      </c>
      <c r="BM13" s="40">
        <v>95339.24</v>
      </c>
      <c r="BN13" s="40">
        <v>866354</v>
      </c>
    </row>
    <row r="14" spans="1:66" ht="20.25" customHeight="1">
      <c r="A14" s="2" t="s">
        <v>15</v>
      </c>
      <c r="B14" s="38" t="s">
        <v>16</v>
      </c>
      <c r="C14" s="43"/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172449291498.6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</row>
    <row r="15" spans="1:66" ht="12.75" customHeight="1">
      <c r="A15" s="2" t="s">
        <v>17</v>
      </c>
      <c r="B15" s="38" t="s">
        <v>18</v>
      </c>
      <c r="C15" s="43"/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385917299.76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</row>
    <row r="16" spans="1:66" ht="12.75" customHeight="1">
      <c r="A16" s="2" t="s">
        <v>19</v>
      </c>
      <c r="B16" s="38" t="s">
        <v>20</v>
      </c>
      <c r="C16" s="44" t="s">
        <v>21</v>
      </c>
      <c r="D16" s="40">
        <v>496200</v>
      </c>
      <c r="E16" s="40">
        <v>5755920</v>
      </c>
      <c r="F16" s="40">
        <v>170419223.87</v>
      </c>
      <c r="G16" s="40">
        <v>3151089</v>
      </c>
      <c r="H16" s="40">
        <v>57254846.88</v>
      </c>
      <c r="I16" s="40">
        <v>9977531.2</v>
      </c>
      <c r="J16" s="40">
        <v>525055.65</v>
      </c>
      <c r="K16" s="40">
        <v>1046080.9</v>
      </c>
      <c r="L16" s="40">
        <v>57047807.55</v>
      </c>
      <c r="M16" s="40">
        <v>2493727.3</v>
      </c>
      <c r="N16" s="40">
        <v>15870000</v>
      </c>
      <c r="O16" s="40">
        <v>33399262.3</v>
      </c>
      <c r="P16" s="40">
        <v>3001682.46</v>
      </c>
      <c r="Q16" s="40">
        <v>0</v>
      </c>
      <c r="R16" s="40">
        <v>2221455.45</v>
      </c>
      <c r="S16" s="40">
        <v>62406916.92</v>
      </c>
      <c r="T16" s="40">
        <v>0</v>
      </c>
      <c r="U16" s="40">
        <v>0</v>
      </c>
      <c r="V16" s="40">
        <v>378224.8</v>
      </c>
      <c r="W16" s="40">
        <v>123528.56</v>
      </c>
      <c r="X16" s="40">
        <v>2164900.4</v>
      </c>
      <c r="Y16" s="40">
        <v>7608502</v>
      </c>
      <c r="Z16" s="40">
        <v>1975989</v>
      </c>
      <c r="AA16" s="40">
        <v>3013592</v>
      </c>
      <c r="AB16" s="40">
        <v>2996270</v>
      </c>
      <c r="AC16" s="40">
        <v>3296030.8</v>
      </c>
      <c r="AD16" s="40">
        <v>1166909.02</v>
      </c>
      <c r="AE16" s="40">
        <v>74586584.9</v>
      </c>
      <c r="AF16" s="40">
        <v>54454453.4</v>
      </c>
      <c r="AG16" s="40">
        <v>56043831.64</v>
      </c>
      <c r="AH16" s="40">
        <v>20065897.6</v>
      </c>
      <c r="AI16" s="40">
        <v>7008400</v>
      </c>
      <c r="AJ16" s="40">
        <v>8102696.9</v>
      </c>
      <c r="AK16" s="40">
        <v>275000</v>
      </c>
      <c r="AL16" s="40">
        <v>1897003.45</v>
      </c>
      <c r="AM16" s="40">
        <v>1042345</v>
      </c>
      <c r="AN16" s="40">
        <v>4731403.4</v>
      </c>
      <c r="AO16" s="40">
        <v>3801419</v>
      </c>
      <c r="AP16" s="40">
        <v>10050500</v>
      </c>
      <c r="AQ16" s="40">
        <v>492574037.83</v>
      </c>
      <c r="AR16" s="40">
        <v>20166541.86</v>
      </c>
      <c r="AS16" s="40">
        <v>20234275.88</v>
      </c>
      <c r="AT16" s="40">
        <v>3546581.8</v>
      </c>
      <c r="AU16" s="40">
        <v>159935910</v>
      </c>
      <c r="AV16" s="40">
        <v>4479855</v>
      </c>
      <c r="AW16" s="40">
        <v>7452730</v>
      </c>
      <c r="AX16" s="40">
        <v>199319177.3</v>
      </c>
      <c r="AY16" s="40">
        <v>0</v>
      </c>
      <c r="AZ16" s="40">
        <v>0</v>
      </c>
      <c r="BA16" s="40">
        <v>178649885.45</v>
      </c>
      <c r="BB16" s="40">
        <v>913819</v>
      </c>
      <c r="BC16" s="40">
        <v>58464</v>
      </c>
      <c r="BD16" s="40">
        <v>459655.02</v>
      </c>
      <c r="BE16" s="40">
        <v>240892120.46</v>
      </c>
      <c r="BF16" s="40">
        <v>10077790.7</v>
      </c>
      <c r="BG16" s="40">
        <v>3184767.7</v>
      </c>
      <c r="BH16" s="40">
        <v>26820727.42</v>
      </c>
      <c r="BI16" s="40">
        <v>2264420.8</v>
      </c>
      <c r="BJ16" s="40">
        <v>142422.22</v>
      </c>
      <c r="BK16" s="40">
        <v>0</v>
      </c>
      <c r="BL16" s="40">
        <v>5081510</v>
      </c>
      <c r="BM16" s="40">
        <v>10322.4</v>
      </c>
      <c r="BN16" s="40">
        <v>1313728</v>
      </c>
    </row>
    <row r="17" spans="1:66" ht="13.5" customHeight="1">
      <c r="A17" s="1" t="s">
        <v>22</v>
      </c>
      <c r="B17" s="38" t="s">
        <v>23</v>
      </c>
      <c r="C17" s="44" t="s">
        <v>24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232438.5</v>
      </c>
      <c r="J17" s="40">
        <v>49455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K17" s="40">
        <v>0</v>
      </c>
      <c r="AL17" s="40">
        <v>0</v>
      </c>
      <c r="AM17" s="40">
        <v>0</v>
      </c>
      <c r="AN17" s="40">
        <v>0</v>
      </c>
      <c r="AO17" s="40">
        <v>0</v>
      </c>
      <c r="AP17" s="40">
        <v>0</v>
      </c>
      <c r="AQ17" s="40">
        <v>15925499.1</v>
      </c>
      <c r="AR17" s="40">
        <v>0</v>
      </c>
      <c r="AS17" s="40">
        <v>3461850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2571660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791280</v>
      </c>
      <c r="BM17" s="40">
        <v>0</v>
      </c>
      <c r="BN17" s="40">
        <v>0</v>
      </c>
    </row>
    <row r="18" spans="1:66" ht="12" customHeight="1">
      <c r="A18" s="2" t="s">
        <v>25</v>
      </c>
      <c r="B18" s="38" t="s">
        <v>26</v>
      </c>
      <c r="C18" s="44" t="s">
        <v>27</v>
      </c>
      <c r="D18" s="40">
        <v>4078020.6</v>
      </c>
      <c r="E18" s="40">
        <v>3097358</v>
      </c>
      <c r="F18" s="40">
        <v>221836266.1</v>
      </c>
      <c r="G18" s="40">
        <v>11594394.2</v>
      </c>
      <c r="H18" s="40">
        <v>193424647.01</v>
      </c>
      <c r="I18" s="40">
        <v>5033888</v>
      </c>
      <c r="J18" s="40">
        <v>163362</v>
      </c>
      <c r="K18" s="40">
        <v>7427296.5</v>
      </c>
      <c r="L18" s="40">
        <v>160712935.88</v>
      </c>
      <c r="M18" s="40">
        <v>3016641.4</v>
      </c>
      <c r="N18" s="40">
        <v>148202651.9</v>
      </c>
      <c r="O18" s="40">
        <v>76385264.9</v>
      </c>
      <c r="P18" s="40">
        <v>8648654.6</v>
      </c>
      <c r="Q18" s="40">
        <v>0</v>
      </c>
      <c r="R18" s="40">
        <v>2073464.44</v>
      </c>
      <c r="S18" s="40">
        <v>68295628</v>
      </c>
      <c r="T18" s="40">
        <v>7794818580</v>
      </c>
      <c r="U18" s="40">
        <v>0</v>
      </c>
      <c r="V18" s="40">
        <v>1781141.5</v>
      </c>
      <c r="W18" s="40">
        <v>297542.9</v>
      </c>
      <c r="X18" s="40">
        <v>7967847.3</v>
      </c>
      <c r="Y18" s="40">
        <v>21387016</v>
      </c>
      <c r="Z18" s="40">
        <v>9210030.8</v>
      </c>
      <c r="AA18" s="40">
        <v>19873056</v>
      </c>
      <c r="AB18" s="40">
        <v>27184933</v>
      </c>
      <c r="AC18" s="40">
        <v>9701839.8</v>
      </c>
      <c r="AD18" s="40">
        <v>1375553.57</v>
      </c>
      <c r="AE18" s="40">
        <v>435071025.64</v>
      </c>
      <c r="AF18" s="40">
        <v>89617263</v>
      </c>
      <c r="AG18" s="40">
        <v>94445988.5</v>
      </c>
      <c r="AH18" s="40">
        <v>32900813</v>
      </c>
      <c r="AI18" s="40">
        <v>98110393.8</v>
      </c>
      <c r="AJ18" s="40">
        <v>7499969.5</v>
      </c>
      <c r="AK18" s="40">
        <v>1331131.06</v>
      </c>
      <c r="AL18" s="40">
        <v>1931610.3</v>
      </c>
      <c r="AM18" s="40">
        <v>6470060.9</v>
      </c>
      <c r="AN18" s="40">
        <v>9716677.5</v>
      </c>
      <c r="AO18" s="40">
        <v>13850761.3</v>
      </c>
      <c r="AP18" s="40">
        <v>29658689.9</v>
      </c>
      <c r="AQ18" s="40">
        <v>1020140203.33</v>
      </c>
      <c r="AR18" s="40">
        <v>43081902.9</v>
      </c>
      <c r="AS18" s="40">
        <v>20388875</v>
      </c>
      <c r="AT18" s="40">
        <v>19460582.6</v>
      </c>
      <c r="AU18" s="40">
        <v>375583346</v>
      </c>
      <c r="AV18" s="40">
        <v>16927561.53</v>
      </c>
      <c r="AW18" s="40">
        <v>31175765.5</v>
      </c>
      <c r="AX18" s="40">
        <v>134417096.8</v>
      </c>
      <c r="AY18" s="40">
        <v>0</v>
      </c>
      <c r="AZ18" s="40">
        <v>213270055.6</v>
      </c>
      <c r="BA18" s="40">
        <v>118163422.5</v>
      </c>
      <c r="BB18" s="40">
        <v>1422773.4</v>
      </c>
      <c r="BC18" s="40">
        <v>3463671.44</v>
      </c>
      <c r="BD18" s="40">
        <v>1097298.3</v>
      </c>
      <c r="BE18" s="40">
        <v>348869287.4</v>
      </c>
      <c r="BF18" s="40">
        <v>60533826.95</v>
      </c>
      <c r="BG18" s="40">
        <v>50148929.5</v>
      </c>
      <c r="BH18" s="40">
        <v>801462936.3</v>
      </c>
      <c r="BI18" s="40">
        <v>32238865.82</v>
      </c>
      <c r="BJ18" s="40">
        <v>491634.15</v>
      </c>
      <c r="BK18" s="40">
        <v>5960779.5</v>
      </c>
      <c r="BL18" s="40">
        <v>8564314.6</v>
      </c>
      <c r="BM18" s="40">
        <v>22348.1</v>
      </c>
      <c r="BN18" s="40">
        <v>4366298.62</v>
      </c>
    </row>
    <row r="19" spans="1:66" ht="12.75" customHeight="1">
      <c r="A19" s="2" t="s">
        <v>28</v>
      </c>
      <c r="B19" s="38" t="s">
        <v>29</v>
      </c>
      <c r="C19" s="44" t="s">
        <v>30</v>
      </c>
      <c r="D19" s="40">
        <v>0</v>
      </c>
      <c r="E19" s="40">
        <v>37104616.04</v>
      </c>
      <c r="F19" s="40">
        <v>316935970</v>
      </c>
      <c r="G19" s="40">
        <v>5832257.39</v>
      </c>
      <c r="H19" s="40">
        <v>41640100.77</v>
      </c>
      <c r="I19" s="40">
        <v>787291.79</v>
      </c>
      <c r="J19" s="40">
        <v>15253</v>
      </c>
      <c r="K19" s="40">
        <v>4015785.28</v>
      </c>
      <c r="L19" s="40">
        <v>26412579.37</v>
      </c>
      <c r="M19" s="40">
        <v>1151980</v>
      </c>
      <c r="N19" s="40">
        <v>20851580</v>
      </c>
      <c r="O19" s="40">
        <v>65796000</v>
      </c>
      <c r="P19" s="40">
        <v>2996611.12</v>
      </c>
      <c r="Q19" s="40">
        <v>55928390.4</v>
      </c>
      <c r="R19" s="40">
        <v>1426930.95</v>
      </c>
      <c r="S19" s="40">
        <v>39157284.24</v>
      </c>
      <c r="T19" s="40">
        <v>0</v>
      </c>
      <c r="U19" s="40">
        <v>0</v>
      </c>
      <c r="V19" s="40">
        <v>3014937.48</v>
      </c>
      <c r="W19" s="40">
        <v>156216.9</v>
      </c>
      <c r="X19" s="40">
        <v>15864004.47</v>
      </c>
      <c r="Y19" s="40">
        <v>1895286.4</v>
      </c>
      <c r="Z19" s="40">
        <v>11395234.18</v>
      </c>
      <c r="AA19" s="40">
        <v>7133103.5</v>
      </c>
      <c r="AB19" s="40">
        <v>2.14</v>
      </c>
      <c r="AC19" s="40">
        <v>4747261.83</v>
      </c>
      <c r="AD19" s="40">
        <v>263494.8</v>
      </c>
      <c r="AE19" s="40">
        <v>155537000.68</v>
      </c>
      <c r="AF19" s="40">
        <v>24423539.36</v>
      </c>
      <c r="AG19" s="40">
        <v>24404469.61</v>
      </c>
      <c r="AH19" s="40">
        <v>37382746.42</v>
      </c>
      <c r="AI19" s="40">
        <v>29208113.11</v>
      </c>
      <c r="AJ19" s="40">
        <v>5637592.06</v>
      </c>
      <c r="AK19" s="40">
        <v>595471.05</v>
      </c>
      <c r="AL19" s="40">
        <v>10431233.03</v>
      </c>
      <c r="AM19" s="40">
        <v>2384606.4</v>
      </c>
      <c r="AN19" s="40">
        <v>11146346.64</v>
      </c>
      <c r="AO19" s="40">
        <v>5373349.7</v>
      </c>
      <c r="AP19" s="40">
        <v>16209372.27</v>
      </c>
      <c r="AQ19" s="40">
        <v>365364946.47</v>
      </c>
      <c r="AR19" s="40">
        <v>46971581.38</v>
      </c>
      <c r="AS19" s="40">
        <v>8122867.4</v>
      </c>
      <c r="AT19" s="40">
        <v>6249822.34</v>
      </c>
      <c r="AU19" s="40">
        <v>385837000</v>
      </c>
      <c r="AV19" s="40">
        <v>2941409.84</v>
      </c>
      <c r="AW19" s="40">
        <v>5360829.3</v>
      </c>
      <c r="AX19" s="40">
        <v>133702383.4</v>
      </c>
      <c r="AY19" s="40">
        <v>1298118.81</v>
      </c>
      <c r="AZ19" s="40">
        <v>195597768.19</v>
      </c>
      <c r="BA19" s="40">
        <v>396916460.28</v>
      </c>
      <c r="BB19" s="40">
        <v>757604.36</v>
      </c>
      <c r="BC19" s="40">
        <v>3736001.01</v>
      </c>
      <c r="BD19" s="40">
        <v>0</v>
      </c>
      <c r="BE19" s="40">
        <v>1051004421.99</v>
      </c>
      <c r="BF19" s="40">
        <v>22828726.82</v>
      </c>
      <c r="BG19" s="40">
        <v>8437745.85</v>
      </c>
      <c r="BH19" s="40">
        <v>163137825.58</v>
      </c>
      <c r="BI19" s="40">
        <v>5112200.36</v>
      </c>
      <c r="BJ19" s="40">
        <v>674257.21</v>
      </c>
      <c r="BK19" s="40">
        <v>2686698</v>
      </c>
      <c r="BL19" s="40">
        <v>19919982.4</v>
      </c>
      <c r="BM19" s="40">
        <v>0</v>
      </c>
      <c r="BN19" s="40">
        <v>1342945</v>
      </c>
    </row>
    <row r="20" spans="1:66" ht="30" customHeight="1">
      <c r="A20" s="2" t="s">
        <v>31</v>
      </c>
      <c r="B20" s="38" t="s">
        <v>32</v>
      </c>
      <c r="C20" s="44" t="s">
        <v>33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10000000000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2688</v>
      </c>
      <c r="BN20" s="40">
        <v>0</v>
      </c>
    </row>
    <row r="21" spans="1:66" ht="30" customHeight="1">
      <c r="A21" s="1" t="s">
        <v>34</v>
      </c>
      <c r="B21" s="38" t="s">
        <v>35</v>
      </c>
      <c r="C21" s="44" t="s">
        <v>36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</row>
    <row r="22" spans="1:66" ht="30" customHeight="1">
      <c r="A22" s="2" t="s">
        <v>37</v>
      </c>
      <c r="B22" s="38" t="s">
        <v>38</v>
      </c>
      <c r="C22" s="44" t="s">
        <v>39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</row>
    <row r="23" spans="1:66" ht="12.75">
      <c r="A23" s="2" t="s">
        <v>40</v>
      </c>
      <c r="B23" s="38" t="s">
        <v>41</v>
      </c>
      <c r="C23" s="41" t="s">
        <v>16</v>
      </c>
      <c r="D23" s="40">
        <v>217003.76</v>
      </c>
      <c r="E23" s="40">
        <v>763102.35</v>
      </c>
      <c r="F23" s="40">
        <v>43241980.51</v>
      </c>
      <c r="G23" s="40">
        <v>12443780.68</v>
      </c>
      <c r="H23" s="40">
        <f>H24+H25</f>
        <v>6175535.72</v>
      </c>
      <c r="I23" s="40">
        <v>399771.7</v>
      </c>
      <c r="J23" s="40">
        <v>39466</v>
      </c>
      <c r="K23" s="40">
        <v>1557418.08</v>
      </c>
      <c r="L23" s="40">
        <v>4533445.41</v>
      </c>
      <c r="M23" s="40">
        <v>345415.79</v>
      </c>
      <c r="N23" s="40">
        <v>4975727.9</v>
      </c>
      <c r="O23" s="40">
        <v>4100055.96</v>
      </c>
      <c r="P23" s="40">
        <v>543162.19</v>
      </c>
      <c r="Q23" s="40">
        <v>66425887.95</v>
      </c>
      <c r="R23" s="40">
        <v>7214362.9</v>
      </c>
      <c r="S23" s="40">
        <v>19121200.75</v>
      </c>
      <c r="T23" s="40">
        <v>8060122437.55</v>
      </c>
      <c r="U23" s="40">
        <v>6732616.65</v>
      </c>
      <c r="V23" s="40">
        <v>3829927.54</v>
      </c>
      <c r="W23" s="40">
        <v>829134.34</v>
      </c>
      <c r="X23" s="40">
        <v>21943542.52</v>
      </c>
      <c r="Y23" s="40">
        <v>13607349.43</v>
      </c>
      <c r="Z23" s="40">
        <v>4714708.7</v>
      </c>
      <c r="AA23" s="40">
        <v>1967501.54</v>
      </c>
      <c r="AB23" s="40">
        <v>1960847</v>
      </c>
      <c r="AC23" s="40">
        <v>2000348.47</v>
      </c>
      <c r="AD23" s="40">
        <v>190966.83</v>
      </c>
      <c r="AE23" s="40">
        <v>34063449.06</v>
      </c>
      <c r="AF23" s="40">
        <v>2945894.69</v>
      </c>
      <c r="AG23" s="40">
        <v>15994002.54</v>
      </c>
      <c r="AH23" s="40">
        <v>1680032.27</v>
      </c>
      <c r="AI23" s="40">
        <v>11847814.51</v>
      </c>
      <c r="AJ23" s="40">
        <v>593869.06</v>
      </c>
      <c r="AK23" s="40">
        <v>3571654.13</v>
      </c>
      <c r="AL23" s="40">
        <v>394885.56</v>
      </c>
      <c r="AM23" s="40">
        <v>423518.34</v>
      </c>
      <c r="AN23" s="40">
        <v>1891465.35</v>
      </c>
      <c r="AO23" s="40">
        <v>4259678.28</v>
      </c>
      <c r="AP23" s="40">
        <v>994430.94</v>
      </c>
      <c r="AQ23" s="40">
        <v>68079154.53</v>
      </c>
      <c r="AR23" s="40">
        <v>1359631.32</v>
      </c>
      <c r="AS23" s="40">
        <v>24582223.71</v>
      </c>
      <c r="AT23" s="40">
        <v>9455500.49</v>
      </c>
      <c r="AU23" s="40">
        <v>373645441.12</v>
      </c>
      <c r="AV23" s="40">
        <v>416691.46</v>
      </c>
      <c r="AW23" s="40">
        <v>3275613.15</v>
      </c>
      <c r="AX23" s="40">
        <v>24439100.86</v>
      </c>
      <c r="AY23" s="40">
        <v>1576194.98</v>
      </c>
      <c r="AZ23" s="40">
        <v>7355141.06</v>
      </c>
      <c r="BA23" s="40">
        <v>86411914.37</v>
      </c>
      <c r="BB23" s="40">
        <v>1612934.72</v>
      </c>
      <c r="BC23" s="40">
        <v>9737484.99</v>
      </c>
      <c r="BD23" s="40">
        <v>430448.55</v>
      </c>
      <c r="BE23" s="40">
        <v>44865939.35</v>
      </c>
      <c r="BF23" s="40">
        <v>12067111.02</v>
      </c>
      <c r="BG23" s="40">
        <v>3276253.65</v>
      </c>
      <c r="BH23" s="40">
        <v>33547434.27</v>
      </c>
      <c r="BI23" s="40">
        <v>1488046.94</v>
      </c>
      <c r="BJ23" s="40">
        <v>25820.15</v>
      </c>
      <c r="BK23" s="40">
        <v>5721592.26</v>
      </c>
      <c r="BL23" s="40">
        <v>8637455.43</v>
      </c>
      <c r="BM23" s="40">
        <v>5820.67</v>
      </c>
      <c r="BN23" s="40">
        <v>3528197.55</v>
      </c>
    </row>
    <row r="24" spans="1:66" ht="18.75" customHeight="1">
      <c r="A24" s="2" t="s">
        <v>42</v>
      </c>
      <c r="B24" s="38" t="s">
        <v>43</v>
      </c>
      <c r="C24" s="44" t="s">
        <v>44</v>
      </c>
      <c r="D24" s="40">
        <v>7771.04</v>
      </c>
      <c r="E24" s="40">
        <v>141658.65</v>
      </c>
      <c r="F24" s="40">
        <v>22363308.23</v>
      </c>
      <c r="G24" s="40">
        <v>12157459.84</v>
      </c>
      <c r="H24" s="40">
        <v>1278957</v>
      </c>
      <c r="I24" s="40">
        <v>3809.77</v>
      </c>
      <c r="J24" s="40">
        <v>5703.69</v>
      </c>
      <c r="K24" s="40">
        <v>1277487.77</v>
      </c>
      <c r="L24" s="40">
        <v>753640.13</v>
      </c>
      <c r="M24" s="40">
        <v>208875.79</v>
      </c>
      <c r="N24" s="40">
        <v>690149.37</v>
      </c>
      <c r="O24" s="40">
        <v>646212.38</v>
      </c>
      <c r="P24" s="40">
        <v>161848.55</v>
      </c>
      <c r="Q24" s="40">
        <v>61242143.91</v>
      </c>
      <c r="R24" s="40">
        <v>7152345.78</v>
      </c>
      <c r="S24" s="40">
        <v>16827947.59</v>
      </c>
      <c r="T24" s="40">
        <v>0</v>
      </c>
      <c r="U24" s="40">
        <v>0</v>
      </c>
      <c r="V24" s="40">
        <v>3785357.39</v>
      </c>
      <c r="W24" s="40">
        <v>811859.97</v>
      </c>
      <c r="X24" s="40">
        <v>21722512.39</v>
      </c>
      <c r="Y24" s="40">
        <v>12408199.98</v>
      </c>
      <c r="Z24" s="40">
        <v>4442686.96</v>
      </c>
      <c r="AA24" s="40">
        <v>1197968.94</v>
      </c>
      <c r="AB24" s="40">
        <v>1263775.78</v>
      </c>
      <c r="AC24" s="40">
        <v>1692141.05</v>
      </c>
      <c r="AD24" s="40">
        <v>9244.7</v>
      </c>
      <c r="AE24" s="40">
        <v>15676932.12</v>
      </c>
      <c r="AF24" s="40">
        <v>46113.12</v>
      </c>
      <c r="AG24" s="40">
        <v>11272479.12</v>
      </c>
      <c r="AH24" s="40">
        <v>43007.93</v>
      </c>
      <c r="AI24" s="40">
        <v>8242509.34</v>
      </c>
      <c r="AJ24" s="40">
        <v>50925.96</v>
      </c>
      <c r="AK24" s="40">
        <v>3538630.94</v>
      </c>
      <c r="AL24" s="40">
        <v>224657.96</v>
      </c>
      <c r="AM24" s="40">
        <v>170961.27</v>
      </c>
      <c r="AN24" s="40">
        <v>1659236.9</v>
      </c>
      <c r="AO24" s="40">
        <v>3587895.83</v>
      </c>
      <c r="AP24" s="40">
        <v>3763.37</v>
      </c>
      <c r="AQ24" s="40">
        <v>10787915.25</v>
      </c>
      <c r="AR24" s="40">
        <v>56486.88</v>
      </c>
      <c r="AS24" s="40">
        <v>22181029.64</v>
      </c>
      <c r="AT24" s="40">
        <v>8202688.86</v>
      </c>
      <c r="AU24" s="40">
        <v>354143998.83</v>
      </c>
      <c r="AV24" s="40">
        <v>93913.49</v>
      </c>
      <c r="AW24" s="40">
        <v>1519196.04</v>
      </c>
      <c r="AX24" s="40">
        <v>20223797.82</v>
      </c>
      <c r="AY24" s="40">
        <v>1553478</v>
      </c>
      <c r="AZ24" s="40">
        <v>178847.29</v>
      </c>
      <c r="BA24" s="40">
        <v>79121625.11</v>
      </c>
      <c r="BB24" s="40">
        <v>1473385.6</v>
      </c>
      <c r="BC24" s="40">
        <v>9651400.56</v>
      </c>
      <c r="BD24" s="40">
        <v>379513.05</v>
      </c>
      <c r="BE24" s="40">
        <v>26910211.42</v>
      </c>
      <c r="BF24" s="40">
        <v>6691956.37</v>
      </c>
      <c r="BG24" s="40">
        <v>1577211.33</v>
      </c>
      <c r="BH24" s="40">
        <v>3000791.55</v>
      </c>
      <c r="BI24" s="40">
        <v>352243.59</v>
      </c>
      <c r="BJ24" s="40">
        <v>1514.39</v>
      </c>
      <c r="BK24" s="40">
        <v>5578362.26</v>
      </c>
      <c r="BL24" s="40">
        <v>8167737.11</v>
      </c>
      <c r="BM24" s="40">
        <v>3534.59</v>
      </c>
      <c r="BN24" s="40">
        <v>3258476.17</v>
      </c>
    </row>
    <row r="25" spans="1:66" ht="19.5">
      <c r="A25" s="2" t="s">
        <v>45</v>
      </c>
      <c r="B25" s="38" t="s">
        <v>46</v>
      </c>
      <c r="C25" s="44" t="s">
        <v>47</v>
      </c>
      <c r="D25" s="40">
        <v>173587.27</v>
      </c>
      <c r="E25" s="40">
        <v>459443.7</v>
      </c>
      <c r="F25" s="40">
        <v>13093672.28</v>
      </c>
      <c r="G25" s="40">
        <v>286320.84</v>
      </c>
      <c r="H25" s="40">
        <v>4896578.72</v>
      </c>
      <c r="I25" s="40">
        <v>395961.93</v>
      </c>
      <c r="J25" s="40">
        <v>21313.14</v>
      </c>
      <c r="K25" s="40">
        <v>279930.31</v>
      </c>
      <c r="L25" s="40">
        <v>3779805.28</v>
      </c>
      <c r="M25" s="40">
        <v>99793.09</v>
      </c>
      <c r="N25" s="40">
        <v>4285578.53</v>
      </c>
      <c r="O25" s="40">
        <v>3453843.58</v>
      </c>
      <c r="P25" s="40">
        <v>381313.64</v>
      </c>
      <c r="Q25" s="40">
        <v>5183744.04</v>
      </c>
      <c r="R25" s="40">
        <v>62017.12</v>
      </c>
      <c r="S25" s="40">
        <v>2293253.16</v>
      </c>
      <c r="T25" s="40">
        <v>8060122437.55</v>
      </c>
      <c r="U25" s="40">
        <v>6732616.65</v>
      </c>
      <c r="V25" s="40">
        <v>44570.15</v>
      </c>
      <c r="W25" s="40">
        <v>17274.37</v>
      </c>
      <c r="X25" s="40">
        <v>221030.13</v>
      </c>
      <c r="Y25" s="40">
        <v>779149.45</v>
      </c>
      <c r="Z25" s="40">
        <v>272021.74</v>
      </c>
      <c r="AA25" s="40">
        <v>769532.6</v>
      </c>
      <c r="AB25" s="40">
        <v>697071.22</v>
      </c>
      <c r="AC25" s="40">
        <v>308207.42</v>
      </c>
      <c r="AD25" s="40">
        <v>69522.13</v>
      </c>
      <c r="AE25" s="40">
        <v>14164016.94</v>
      </c>
      <c r="AF25" s="40">
        <v>2899781.57</v>
      </c>
      <c r="AG25" s="40">
        <v>3056523.42</v>
      </c>
      <c r="AH25" s="40">
        <v>926024.34</v>
      </c>
      <c r="AI25" s="40">
        <v>3605305.17</v>
      </c>
      <c r="AJ25" s="40">
        <v>221943.1</v>
      </c>
      <c r="AK25" s="40">
        <v>33023.19</v>
      </c>
      <c r="AL25" s="40">
        <v>80227.6</v>
      </c>
      <c r="AM25" s="40">
        <v>162557.07</v>
      </c>
      <c r="AN25" s="40">
        <v>232228.45</v>
      </c>
      <c r="AO25" s="40">
        <v>506782.45</v>
      </c>
      <c r="AP25" s="40">
        <v>990667.57</v>
      </c>
      <c r="AQ25" s="40">
        <v>33047339.28</v>
      </c>
      <c r="AR25" s="40">
        <v>1303144.44</v>
      </c>
      <c r="AS25" s="40">
        <v>1201194.07</v>
      </c>
      <c r="AT25" s="40">
        <v>694811.63</v>
      </c>
      <c r="AU25" s="40">
        <v>19501442.29</v>
      </c>
      <c r="AV25" s="40">
        <v>322777.97</v>
      </c>
      <c r="AW25" s="40">
        <v>1756417.11</v>
      </c>
      <c r="AX25" s="40">
        <v>4215303.04</v>
      </c>
      <c r="AY25" s="40">
        <v>0</v>
      </c>
      <c r="AZ25" s="40">
        <v>7176293.77</v>
      </c>
      <c r="BA25" s="40">
        <v>7290289.26</v>
      </c>
      <c r="BB25" s="40">
        <v>55549.12</v>
      </c>
      <c r="BC25" s="40">
        <v>86084.43</v>
      </c>
      <c r="BD25" s="40">
        <v>50935.5</v>
      </c>
      <c r="BE25" s="40">
        <v>8589127.93</v>
      </c>
      <c r="BF25" s="40">
        <v>1789458.8</v>
      </c>
      <c r="BG25" s="40">
        <v>1699042.32</v>
      </c>
      <c r="BH25" s="40">
        <v>30546642.72</v>
      </c>
      <c r="BI25" s="40">
        <v>1135803.35</v>
      </c>
      <c r="BJ25" s="40">
        <v>17105.76</v>
      </c>
      <c r="BK25" s="40">
        <v>143230</v>
      </c>
      <c r="BL25" s="40">
        <v>469718.32</v>
      </c>
      <c r="BM25" s="40">
        <v>2011.24</v>
      </c>
      <c r="BN25" s="40">
        <v>164721.38</v>
      </c>
    </row>
    <row r="26" spans="1:66" ht="12.75">
      <c r="A26" s="2" t="s">
        <v>48</v>
      </c>
      <c r="B26" s="38" t="s">
        <v>49</v>
      </c>
      <c r="C26" s="44" t="s">
        <v>50</v>
      </c>
      <c r="D26" s="40">
        <v>35645.45</v>
      </c>
      <c r="E26" s="40">
        <v>162000</v>
      </c>
      <c r="F26" s="40">
        <v>7785000</v>
      </c>
      <c r="G26" s="40">
        <v>0</v>
      </c>
      <c r="H26" s="40">
        <v>0</v>
      </c>
      <c r="I26" s="40">
        <v>0</v>
      </c>
      <c r="J26" s="40">
        <v>12442.24</v>
      </c>
      <c r="K26" s="40">
        <v>0</v>
      </c>
      <c r="L26" s="40">
        <v>0</v>
      </c>
      <c r="M26" s="40">
        <v>36746.91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420000</v>
      </c>
      <c r="Z26" s="40">
        <v>0</v>
      </c>
      <c r="AA26" s="40">
        <v>0</v>
      </c>
      <c r="AB26" s="40">
        <v>0</v>
      </c>
      <c r="AC26" s="40">
        <v>0</v>
      </c>
      <c r="AD26" s="40">
        <v>112200</v>
      </c>
      <c r="AE26" s="40">
        <v>4222500</v>
      </c>
      <c r="AF26" s="40">
        <v>0</v>
      </c>
      <c r="AG26" s="40">
        <v>1665000</v>
      </c>
      <c r="AH26" s="40">
        <v>711000</v>
      </c>
      <c r="AI26" s="40">
        <v>0</v>
      </c>
      <c r="AJ26" s="40">
        <v>321000</v>
      </c>
      <c r="AK26" s="40">
        <v>0</v>
      </c>
      <c r="AL26" s="40">
        <v>90000</v>
      </c>
      <c r="AM26" s="40">
        <v>90000</v>
      </c>
      <c r="AN26" s="40">
        <v>0</v>
      </c>
      <c r="AO26" s="40">
        <v>165000</v>
      </c>
      <c r="AP26" s="40">
        <v>0</v>
      </c>
      <c r="AQ26" s="40">
        <v>24243900</v>
      </c>
      <c r="AR26" s="40">
        <v>0</v>
      </c>
      <c r="AS26" s="40">
        <v>1200000</v>
      </c>
      <c r="AT26" s="40">
        <v>558000</v>
      </c>
      <c r="AU26" s="40">
        <v>0</v>
      </c>
      <c r="AV26" s="40">
        <v>0</v>
      </c>
      <c r="AW26" s="40">
        <v>0</v>
      </c>
      <c r="AX26" s="40">
        <v>0</v>
      </c>
      <c r="AY26" s="40">
        <v>22716.98</v>
      </c>
      <c r="AZ26" s="40">
        <v>0</v>
      </c>
      <c r="BA26" s="40">
        <v>0</v>
      </c>
      <c r="BB26" s="40">
        <v>84000</v>
      </c>
      <c r="BC26" s="40">
        <v>0</v>
      </c>
      <c r="BD26" s="40">
        <v>0</v>
      </c>
      <c r="BE26" s="40">
        <v>9366600</v>
      </c>
      <c r="BF26" s="40">
        <v>3585695.85</v>
      </c>
      <c r="BG26" s="40">
        <v>0</v>
      </c>
      <c r="BH26" s="40">
        <v>0</v>
      </c>
      <c r="BI26" s="40">
        <v>0</v>
      </c>
      <c r="BJ26" s="40">
        <v>7200</v>
      </c>
      <c r="BK26" s="40">
        <v>0</v>
      </c>
      <c r="BL26" s="40">
        <v>0</v>
      </c>
      <c r="BM26" s="40">
        <v>274.84</v>
      </c>
      <c r="BN26" s="40">
        <v>105000</v>
      </c>
    </row>
    <row r="27" spans="1:66" ht="12.75">
      <c r="A27" s="2" t="s">
        <v>51</v>
      </c>
      <c r="B27" s="38"/>
      <c r="C27" s="41" t="s">
        <v>18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</row>
    <row r="28" spans="1:66" ht="19.5" customHeight="1">
      <c r="A28" s="2" t="s">
        <v>52</v>
      </c>
      <c r="B28" s="38"/>
      <c r="C28" s="39" t="s">
        <v>23</v>
      </c>
      <c r="D28" s="40">
        <v>36843.78</v>
      </c>
      <c r="E28" s="40">
        <v>1446209.67</v>
      </c>
      <c r="F28" s="40">
        <v>28419384.25</v>
      </c>
      <c r="G28" s="40">
        <v>1083117.18</v>
      </c>
      <c r="H28" s="40">
        <v>4308622.45</v>
      </c>
      <c r="I28" s="40">
        <v>498068.56</v>
      </c>
      <c r="J28" s="40">
        <v>22074.67</v>
      </c>
      <c r="K28" s="40">
        <v>401205.91</v>
      </c>
      <c r="L28" s="40">
        <v>5685700.11</v>
      </c>
      <c r="M28" s="40">
        <v>210262.8</v>
      </c>
      <c r="N28" s="40">
        <v>4114764.05</v>
      </c>
      <c r="O28" s="40">
        <v>4124458.09</v>
      </c>
      <c r="P28" s="40">
        <v>279723.27</v>
      </c>
      <c r="Q28" s="40">
        <v>10825811.72</v>
      </c>
      <c r="R28" s="40">
        <v>144375.51</v>
      </c>
      <c r="S28" s="40">
        <v>7273652.43</v>
      </c>
      <c r="T28" s="40">
        <v>248082647.51</v>
      </c>
      <c r="U28" s="40">
        <v>847902.25</v>
      </c>
      <c r="V28" s="40">
        <v>247289.56</v>
      </c>
      <c r="W28" s="40">
        <v>28472.82</v>
      </c>
      <c r="X28" s="40">
        <v>1146864.02</v>
      </c>
      <c r="Y28" s="40">
        <v>911563.55</v>
      </c>
      <c r="Z28" s="40">
        <v>1383503.14</v>
      </c>
      <c r="AA28" s="40">
        <v>723642.91</v>
      </c>
      <c r="AB28" s="40">
        <v>676218.46</v>
      </c>
      <c r="AC28" s="40">
        <v>423240.52</v>
      </c>
      <c r="AD28" s="40">
        <v>102763.77</v>
      </c>
      <c r="AE28" s="40">
        <v>19481211.58</v>
      </c>
      <c r="AF28" s="40">
        <v>3154369.1</v>
      </c>
      <c r="AG28" s="40">
        <v>3003435.08</v>
      </c>
      <c r="AH28" s="40">
        <v>2796626.61</v>
      </c>
      <c r="AI28" s="40">
        <v>2429538.46</v>
      </c>
      <c r="AJ28" s="40">
        <v>622700.83</v>
      </c>
      <c r="AK28" s="40">
        <v>63326.09</v>
      </c>
      <c r="AL28" s="40">
        <v>562826.41</v>
      </c>
      <c r="AM28" s="40">
        <v>211465.57</v>
      </c>
      <c r="AN28" s="40">
        <v>841632.43</v>
      </c>
      <c r="AO28" s="40">
        <v>649402.05</v>
      </c>
      <c r="AP28" s="40">
        <v>1746595.75</v>
      </c>
      <c r="AQ28" s="40">
        <v>50525044.64</v>
      </c>
      <c r="AR28" s="40">
        <v>5579456.83</v>
      </c>
      <c r="AS28" s="40">
        <v>1305154.02</v>
      </c>
      <c r="AT28" s="40">
        <v>803053.88</v>
      </c>
      <c r="AU28" s="40">
        <v>29734218.91</v>
      </c>
      <c r="AV28" s="40">
        <v>688205.78</v>
      </c>
      <c r="AW28" s="40">
        <v>2361060.5</v>
      </c>
      <c r="AX28" s="40">
        <v>6794691.43</v>
      </c>
      <c r="AY28" s="40">
        <v>4798.91</v>
      </c>
      <c r="AZ28" s="40">
        <v>13238087.75</v>
      </c>
      <c r="BA28" s="40">
        <v>35165950.03</v>
      </c>
      <c r="BB28" s="40">
        <v>193167.68</v>
      </c>
      <c r="BC28" s="40">
        <v>831801.78</v>
      </c>
      <c r="BD28" s="40">
        <v>40168.86</v>
      </c>
      <c r="BE28" s="40">
        <v>74089393.93</v>
      </c>
      <c r="BF28" s="40">
        <v>2817682.8</v>
      </c>
      <c r="BG28" s="40">
        <v>1954113.72</v>
      </c>
      <c r="BH28" s="40">
        <v>29851185.24</v>
      </c>
      <c r="BI28" s="40">
        <v>1353802.84</v>
      </c>
      <c r="BJ28" s="40">
        <v>42898.26</v>
      </c>
      <c r="BK28" s="40">
        <v>170384.36</v>
      </c>
      <c r="BL28" s="40">
        <v>2051082.87</v>
      </c>
      <c r="BM28" s="40">
        <v>1121.6</v>
      </c>
      <c r="BN28" s="40">
        <v>178934.57</v>
      </c>
    </row>
    <row r="29" spans="1:66" ht="19.5" customHeight="1">
      <c r="A29" s="2" t="s">
        <v>53</v>
      </c>
      <c r="B29" s="38"/>
      <c r="C29" s="44" t="s">
        <v>54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</row>
    <row r="30" spans="1:66" ht="19.5" customHeight="1">
      <c r="A30" s="2" t="s">
        <v>55</v>
      </c>
      <c r="B30" s="38"/>
      <c r="C30" s="44" t="s">
        <v>56</v>
      </c>
      <c r="D30" s="45">
        <v>36843.78</v>
      </c>
      <c r="E30" s="45">
        <v>1446209.67</v>
      </c>
      <c r="F30" s="45">
        <v>28419384.25</v>
      </c>
      <c r="G30" s="45">
        <v>1083117.18</v>
      </c>
      <c r="H30" s="45">
        <v>4308622.45</v>
      </c>
      <c r="I30" s="45">
        <v>498068.56</v>
      </c>
      <c r="J30" s="45">
        <v>22074.67</v>
      </c>
      <c r="K30" s="45">
        <v>401205.91</v>
      </c>
      <c r="L30" s="45">
        <v>5685700.11</v>
      </c>
      <c r="M30" s="45">
        <v>210262.8</v>
      </c>
      <c r="N30" s="45">
        <v>4114764.05</v>
      </c>
      <c r="O30" s="45">
        <v>4124458.09</v>
      </c>
      <c r="P30" s="45">
        <v>279723.27</v>
      </c>
      <c r="Q30" s="45">
        <v>10825811.72</v>
      </c>
      <c r="R30" s="45">
        <v>144375.51</v>
      </c>
      <c r="S30" s="45">
        <v>7273652.43</v>
      </c>
      <c r="T30" s="45">
        <v>248082647.51</v>
      </c>
      <c r="U30" s="45">
        <v>847902.25</v>
      </c>
      <c r="V30" s="45">
        <v>247289.56</v>
      </c>
      <c r="W30" s="45">
        <v>28472.82</v>
      </c>
      <c r="X30" s="45">
        <v>1146864.02</v>
      </c>
      <c r="Y30" s="45">
        <v>911563.55</v>
      </c>
      <c r="Z30" s="45">
        <v>1383503.14</v>
      </c>
      <c r="AA30" s="45">
        <v>723642.91</v>
      </c>
      <c r="AB30" s="45">
        <v>676218.46</v>
      </c>
      <c r="AC30" s="45">
        <v>423240.52</v>
      </c>
      <c r="AD30" s="45">
        <v>102763.77</v>
      </c>
      <c r="AE30" s="45">
        <v>19481211.58</v>
      </c>
      <c r="AF30" s="45">
        <v>3154369.1</v>
      </c>
      <c r="AG30" s="45">
        <v>3003435.08</v>
      </c>
      <c r="AH30" s="45">
        <v>2796626.61</v>
      </c>
      <c r="AI30" s="45">
        <v>2429538.46</v>
      </c>
      <c r="AJ30" s="45">
        <v>622700.83</v>
      </c>
      <c r="AK30" s="45">
        <v>63326.09</v>
      </c>
      <c r="AL30" s="45">
        <v>562826.41</v>
      </c>
      <c r="AM30" s="45">
        <v>211465.57</v>
      </c>
      <c r="AN30" s="45">
        <v>841632.43</v>
      </c>
      <c r="AO30" s="45">
        <v>649402.05</v>
      </c>
      <c r="AP30" s="45">
        <v>1746595.75</v>
      </c>
      <c r="AQ30" s="45">
        <v>50525044.64</v>
      </c>
      <c r="AR30" s="45">
        <v>5579456.83</v>
      </c>
      <c r="AS30" s="45">
        <v>1305154.02</v>
      </c>
      <c r="AT30" s="45">
        <v>803053.88</v>
      </c>
      <c r="AU30" s="45">
        <v>29734218.91</v>
      </c>
      <c r="AV30" s="45">
        <v>688205.78</v>
      </c>
      <c r="AW30" s="45">
        <v>2361060.5</v>
      </c>
      <c r="AX30" s="45">
        <v>6794691.43</v>
      </c>
      <c r="AY30" s="45">
        <v>4798.91</v>
      </c>
      <c r="AZ30" s="45">
        <v>13076037.75</v>
      </c>
      <c r="BA30" s="45">
        <v>35165950.03</v>
      </c>
      <c r="BB30" s="45">
        <v>193167.68</v>
      </c>
      <c r="BC30" s="45">
        <v>831801.78</v>
      </c>
      <c r="BD30" s="45">
        <v>40168.86</v>
      </c>
      <c r="BE30" s="45">
        <v>74089393.93</v>
      </c>
      <c r="BF30" s="45">
        <v>2817682.8</v>
      </c>
      <c r="BG30" s="45">
        <v>1954113.72</v>
      </c>
      <c r="BH30" s="45">
        <v>29851185.24</v>
      </c>
      <c r="BI30" s="45">
        <v>1353802.84</v>
      </c>
      <c r="BJ30" s="45">
        <v>42898.26</v>
      </c>
      <c r="BK30" s="45">
        <v>170384.36</v>
      </c>
      <c r="BL30" s="45">
        <v>2051082.87</v>
      </c>
      <c r="BM30" s="45">
        <v>1121.6</v>
      </c>
      <c r="BN30" s="45">
        <v>178934.57</v>
      </c>
    </row>
    <row r="31" spans="1:66" ht="30.75" customHeight="1">
      <c r="A31" s="2" t="s">
        <v>57</v>
      </c>
      <c r="B31" s="38"/>
      <c r="C31" s="44" t="s">
        <v>58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5">
        <v>0</v>
      </c>
      <c r="AV31" s="45">
        <v>0</v>
      </c>
      <c r="AW31" s="45">
        <v>0</v>
      </c>
      <c r="AX31" s="45">
        <v>0</v>
      </c>
      <c r="AY31" s="45">
        <v>0</v>
      </c>
      <c r="AZ31" s="45">
        <v>0</v>
      </c>
      <c r="BA31" s="45">
        <v>0</v>
      </c>
      <c r="BB31" s="45">
        <v>0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  <c r="BH31" s="45">
        <v>0</v>
      </c>
      <c r="BI31" s="45">
        <v>0</v>
      </c>
      <c r="BJ31" s="45">
        <v>0</v>
      </c>
      <c r="BK31" s="45">
        <v>0</v>
      </c>
      <c r="BL31" s="45">
        <v>0</v>
      </c>
      <c r="BM31" s="45">
        <v>0</v>
      </c>
      <c r="BN31" s="45">
        <v>0</v>
      </c>
    </row>
    <row r="32" spans="1:66" ht="30.75" customHeight="1">
      <c r="A32" s="2" t="s">
        <v>59</v>
      </c>
      <c r="B32" s="38"/>
      <c r="C32" s="44" t="s">
        <v>60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  <c r="AR32" s="45">
        <v>0</v>
      </c>
      <c r="AS32" s="45">
        <v>0</v>
      </c>
      <c r="AT32" s="45">
        <v>0</v>
      </c>
      <c r="AU32" s="45">
        <v>0</v>
      </c>
      <c r="AV32" s="45">
        <v>0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0</v>
      </c>
      <c r="BK32" s="45">
        <v>0</v>
      </c>
      <c r="BL32" s="45">
        <v>0</v>
      </c>
      <c r="BM32" s="45">
        <v>0</v>
      </c>
      <c r="BN32" s="45">
        <v>0</v>
      </c>
    </row>
    <row r="33" spans="1:66" ht="19.5" customHeight="1">
      <c r="A33" s="2" t="s">
        <v>61</v>
      </c>
      <c r="B33" s="38"/>
      <c r="C33" s="44" t="s">
        <v>62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162050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</row>
    <row r="34" spans="1:66" ht="19.5" customHeight="1">
      <c r="A34" s="46" t="s">
        <v>63</v>
      </c>
      <c r="B34" s="38"/>
      <c r="C34" s="41" t="s">
        <v>26</v>
      </c>
      <c r="D34" s="47">
        <v>36843.78</v>
      </c>
      <c r="E34" s="47">
        <v>1446209.67</v>
      </c>
      <c r="F34" s="47">
        <v>28419384.25</v>
      </c>
      <c r="G34" s="47">
        <v>1083117.18</v>
      </c>
      <c r="H34" s="47">
        <v>4308622.45</v>
      </c>
      <c r="I34" s="47">
        <v>498068.56</v>
      </c>
      <c r="J34" s="47">
        <v>22074.67</v>
      </c>
      <c r="K34" s="47">
        <v>401205.91</v>
      </c>
      <c r="L34" s="47">
        <v>5685700.11</v>
      </c>
      <c r="M34" s="47">
        <v>210262.8</v>
      </c>
      <c r="N34" s="47">
        <v>4114764.05</v>
      </c>
      <c r="O34" s="47">
        <v>4124458.09</v>
      </c>
      <c r="P34" s="47">
        <v>279723.27</v>
      </c>
      <c r="Q34" s="47">
        <v>10825811.72</v>
      </c>
      <c r="R34" s="47">
        <v>144375.51</v>
      </c>
      <c r="S34" s="47">
        <v>7273652.43</v>
      </c>
      <c r="T34" s="47">
        <v>248082647.51</v>
      </c>
      <c r="U34" s="47">
        <v>847902.25</v>
      </c>
      <c r="V34" s="47">
        <v>247289.56</v>
      </c>
      <c r="W34" s="47">
        <v>28472.82</v>
      </c>
      <c r="X34" s="47">
        <v>1146864.02</v>
      </c>
      <c r="Y34" s="47">
        <v>911563.55</v>
      </c>
      <c r="Z34" s="47">
        <v>1383503.14</v>
      </c>
      <c r="AA34" s="47">
        <v>723642.91</v>
      </c>
      <c r="AB34" s="47">
        <v>676218.46</v>
      </c>
      <c r="AC34" s="47">
        <v>423240.52</v>
      </c>
      <c r="AD34" s="47">
        <v>102763.77</v>
      </c>
      <c r="AE34" s="47">
        <v>19481211.58</v>
      </c>
      <c r="AF34" s="47">
        <v>3154369.1</v>
      </c>
      <c r="AG34" s="47">
        <v>3003435.08</v>
      </c>
      <c r="AH34" s="47">
        <v>2796626.61</v>
      </c>
      <c r="AI34" s="47">
        <v>2429538.46</v>
      </c>
      <c r="AJ34" s="47">
        <v>622700.83</v>
      </c>
      <c r="AK34" s="47">
        <v>63326.09</v>
      </c>
      <c r="AL34" s="47">
        <v>562826.41</v>
      </c>
      <c r="AM34" s="47">
        <v>211465.57</v>
      </c>
      <c r="AN34" s="47">
        <v>841632.43</v>
      </c>
      <c r="AO34" s="47">
        <v>649402.05</v>
      </c>
      <c r="AP34" s="47">
        <v>1746595.75</v>
      </c>
      <c r="AQ34" s="47">
        <v>50525044.64</v>
      </c>
      <c r="AR34" s="47">
        <v>5579456.83</v>
      </c>
      <c r="AS34" s="47">
        <v>1305154.02</v>
      </c>
      <c r="AT34" s="47">
        <v>803053.88</v>
      </c>
      <c r="AU34" s="47">
        <v>29734218.91</v>
      </c>
      <c r="AV34" s="47">
        <v>688205.78</v>
      </c>
      <c r="AW34" s="47">
        <v>2361060.5</v>
      </c>
      <c r="AX34" s="47">
        <v>6794691.43</v>
      </c>
      <c r="AY34" s="47">
        <v>4798.91</v>
      </c>
      <c r="AZ34" s="47">
        <v>13238087.75</v>
      </c>
      <c r="BA34" s="47">
        <v>35165950.03</v>
      </c>
      <c r="BB34" s="47">
        <v>193167.68</v>
      </c>
      <c r="BC34" s="47">
        <v>831801.78</v>
      </c>
      <c r="BD34" s="47">
        <v>40168.86</v>
      </c>
      <c r="BE34" s="47">
        <v>74089393.93</v>
      </c>
      <c r="BF34" s="47">
        <v>2817682.8</v>
      </c>
      <c r="BG34" s="47">
        <v>1954113.72</v>
      </c>
      <c r="BH34" s="47">
        <v>29851185.24</v>
      </c>
      <c r="BI34" s="47">
        <v>1353802.84</v>
      </c>
      <c r="BJ34" s="47">
        <v>42898.26</v>
      </c>
      <c r="BK34" s="47">
        <v>170384.36</v>
      </c>
      <c r="BL34" s="47">
        <v>2051082.87</v>
      </c>
      <c r="BM34" s="47">
        <v>1121.6</v>
      </c>
      <c r="BN34" s="47">
        <v>178934.57</v>
      </c>
    </row>
    <row r="35" spans="1:66" ht="19.5" customHeight="1">
      <c r="A35" s="46" t="s">
        <v>64</v>
      </c>
      <c r="B35" s="38" t="s">
        <v>67</v>
      </c>
      <c r="C35" s="41"/>
      <c r="D35" s="47">
        <f aca="true" t="shared" si="0" ref="D35:AI35">SUM(D10:D11,D13:D23)</f>
        <v>5852509.33</v>
      </c>
      <c r="E35" s="47">
        <f t="shared" si="0"/>
        <v>62187041.01</v>
      </c>
      <c r="F35" s="47">
        <f t="shared" si="0"/>
        <v>1080756328.66</v>
      </c>
      <c r="G35" s="47">
        <f t="shared" si="0"/>
        <v>40321672.980000004</v>
      </c>
      <c r="H35" s="47">
        <f t="shared" si="0"/>
        <v>298529962.05</v>
      </c>
      <c r="I35" s="47">
        <f t="shared" si="0"/>
        <v>26373896.72</v>
      </c>
      <c r="J35" s="47">
        <f t="shared" si="0"/>
        <v>1424154.51</v>
      </c>
      <c r="K35" s="47">
        <f t="shared" si="0"/>
        <v>14212649.57</v>
      </c>
      <c r="L35" s="47">
        <f t="shared" si="0"/>
        <v>248864354.1</v>
      </c>
      <c r="M35" s="47">
        <f t="shared" si="0"/>
        <v>7484837.94</v>
      </c>
      <c r="N35" s="47">
        <f t="shared" si="0"/>
        <v>221797305.56</v>
      </c>
      <c r="O35" s="47">
        <f t="shared" si="0"/>
        <v>180036889.42000002</v>
      </c>
      <c r="P35" s="47">
        <f t="shared" si="0"/>
        <v>15215032.799999999</v>
      </c>
      <c r="Q35" s="47">
        <f t="shared" si="0"/>
        <v>476831574.31999993</v>
      </c>
      <c r="R35" s="47">
        <f t="shared" si="0"/>
        <v>14299956.2</v>
      </c>
      <c r="S35" s="47">
        <f t="shared" si="0"/>
        <v>190398211.63</v>
      </c>
      <c r="T35" s="47">
        <f t="shared" si="0"/>
        <v>480075245678.16</v>
      </c>
      <c r="U35" s="47">
        <f t="shared" si="0"/>
        <v>765463894.99</v>
      </c>
      <c r="V35" s="47">
        <f t="shared" si="0"/>
        <v>11326891.7</v>
      </c>
      <c r="W35" s="47">
        <f t="shared" si="0"/>
        <v>2162011.59</v>
      </c>
      <c r="X35" s="47">
        <f t="shared" si="0"/>
        <v>55062245.16</v>
      </c>
      <c r="Y35" s="47">
        <f t="shared" si="0"/>
        <v>44572625.95</v>
      </c>
      <c r="Z35" s="47">
        <f t="shared" si="0"/>
        <v>31697820.31</v>
      </c>
      <c r="AA35" s="47">
        <f t="shared" si="0"/>
        <v>31996002.02</v>
      </c>
      <c r="AB35" s="47">
        <f t="shared" si="0"/>
        <v>39127002.9</v>
      </c>
      <c r="AC35" s="47">
        <f t="shared" si="0"/>
        <v>20034264.36</v>
      </c>
      <c r="AD35" s="47">
        <f t="shared" si="0"/>
        <v>4344721.4</v>
      </c>
      <c r="AE35" s="47">
        <f t="shared" si="0"/>
        <v>857310478.3699999</v>
      </c>
      <c r="AF35" s="47">
        <f t="shared" si="0"/>
        <v>174285807.35000002</v>
      </c>
      <c r="AG35" s="47">
        <f t="shared" si="0"/>
        <v>222882161.76000002</v>
      </c>
      <c r="AH35" s="47">
        <f t="shared" si="0"/>
        <v>93967340.85</v>
      </c>
      <c r="AI35" s="47">
        <f t="shared" si="0"/>
        <v>159196111.71999997</v>
      </c>
      <c r="AJ35" s="47">
        <f aca="true" t="shared" si="1" ref="AJ35:BN35">SUM(AJ10:AJ11,AJ13:AJ23)</f>
        <v>22707485.349999998</v>
      </c>
      <c r="AK35" s="47">
        <f t="shared" si="1"/>
        <v>6118615.71</v>
      </c>
      <c r="AL35" s="47">
        <f t="shared" si="1"/>
        <v>16382602.59</v>
      </c>
      <c r="AM35" s="47">
        <f t="shared" si="1"/>
        <v>10374560.35</v>
      </c>
      <c r="AN35" s="47">
        <f t="shared" si="1"/>
        <v>33993639.660000004</v>
      </c>
      <c r="AO35" s="47">
        <f t="shared" si="1"/>
        <v>27776128.42</v>
      </c>
      <c r="AP35" s="47">
        <f t="shared" si="1"/>
        <v>70264082.94999999</v>
      </c>
      <c r="AQ35" s="47">
        <f t="shared" si="1"/>
        <v>2361117149.2900004</v>
      </c>
      <c r="AR35" s="47">
        <f t="shared" si="1"/>
        <v>135426791.57999998</v>
      </c>
      <c r="AS35" s="47">
        <f t="shared" si="1"/>
        <v>77779880.61</v>
      </c>
      <c r="AT35" s="47">
        <f t="shared" si="1"/>
        <v>38798562.36</v>
      </c>
      <c r="AU35" s="47">
        <f t="shared" si="1"/>
        <v>2014746755.75</v>
      </c>
      <c r="AV35" s="47">
        <f t="shared" si="1"/>
        <v>28965028.1</v>
      </c>
      <c r="AW35" s="47">
        <f t="shared" si="1"/>
        <v>103309094.4</v>
      </c>
      <c r="AX35" s="47">
        <f t="shared" si="1"/>
        <v>500828379.12</v>
      </c>
      <c r="AY35" s="47">
        <f t="shared" si="1"/>
        <v>3540348.54</v>
      </c>
      <c r="AZ35" s="47">
        <f t="shared" si="1"/>
        <v>567995014.68</v>
      </c>
      <c r="BA35" s="47">
        <f t="shared" si="1"/>
        <v>898042993.6</v>
      </c>
      <c r="BB35" s="47">
        <f t="shared" si="1"/>
        <v>6934721.49</v>
      </c>
      <c r="BC35" s="47">
        <f t="shared" si="1"/>
        <v>21680400.27</v>
      </c>
      <c r="BD35" s="47">
        <f t="shared" si="1"/>
        <v>3383957.5999999996</v>
      </c>
      <c r="BE35" s="47">
        <f t="shared" si="1"/>
        <v>1685725057.6599998</v>
      </c>
      <c r="BF35" s="47">
        <f t="shared" si="1"/>
        <v>126328819.77999999</v>
      </c>
      <c r="BG35" s="47">
        <f t="shared" si="1"/>
        <v>102278803.34</v>
      </c>
      <c r="BH35" s="47">
        <f t="shared" si="1"/>
        <v>1604881880.6399999</v>
      </c>
      <c r="BI35" s="47">
        <f t="shared" si="1"/>
        <v>64503763.3</v>
      </c>
      <c r="BJ35" s="47">
        <f t="shared" si="1"/>
        <v>1381734.8399999999</v>
      </c>
      <c r="BK35" s="47">
        <f t="shared" si="1"/>
        <v>14686069.729999999</v>
      </c>
      <c r="BL35" s="47">
        <f t="shared" si="1"/>
        <v>44407331.699999996</v>
      </c>
      <c r="BM35" s="47">
        <f t="shared" si="1"/>
        <v>136999.95</v>
      </c>
      <c r="BN35" s="47">
        <f t="shared" si="1"/>
        <v>11809369.57</v>
      </c>
    </row>
    <row r="36" spans="1:66" ht="19.5" customHeight="1">
      <c r="A36" s="46" t="s">
        <v>65</v>
      </c>
      <c r="B36" s="38"/>
      <c r="C36" s="41" t="s">
        <v>29</v>
      </c>
      <c r="D36" s="47">
        <f aca="true" t="shared" si="2" ref="D36:AI36">SUM(D10,D11,D12,D23,D27)-D34</f>
        <v>5815665.549999999</v>
      </c>
      <c r="E36" s="47">
        <f t="shared" si="2"/>
        <v>60740831.339999996</v>
      </c>
      <c r="F36" s="47">
        <f t="shared" si="2"/>
        <v>1052336944.4100001</v>
      </c>
      <c r="G36" s="47">
        <f t="shared" si="2"/>
        <v>39238555.800000004</v>
      </c>
      <c r="H36" s="47">
        <f t="shared" si="2"/>
        <v>294221339.6000001</v>
      </c>
      <c r="I36" s="47">
        <f t="shared" si="2"/>
        <v>25875828.16</v>
      </c>
      <c r="J36" s="47">
        <f t="shared" si="2"/>
        <v>1402079.84</v>
      </c>
      <c r="K36" s="47">
        <f t="shared" si="2"/>
        <v>13811443.66</v>
      </c>
      <c r="L36" s="47">
        <f t="shared" si="2"/>
        <v>243178653.98999998</v>
      </c>
      <c r="M36" s="47">
        <f t="shared" si="2"/>
        <v>7274575.140000001</v>
      </c>
      <c r="N36" s="47">
        <f t="shared" si="2"/>
        <v>217682541.51</v>
      </c>
      <c r="O36" s="47">
        <f t="shared" si="2"/>
        <v>175912431.32999998</v>
      </c>
      <c r="P36" s="47">
        <f t="shared" si="2"/>
        <v>14935309.53</v>
      </c>
      <c r="Q36" s="47">
        <f t="shared" si="2"/>
        <v>466005762.59999996</v>
      </c>
      <c r="R36" s="47">
        <f t="shared" si="2"/>
        <v>14155580.69</v>
      </c>
      <c r="S36" s="47">
        <f t="shared" si="2"/>
        <v>183124559.2</v>
      </c>
      <c r="T36" s="47">
        <f t="shared" si="2"/>
        <v>479827163030.64996</v>
      </c>
      <c r="U36" s="47">
        <f t="shared" si="2"/>
        <v>764615992.74</v>
      </c>
      <c r="V36" s="47">
        <f t="shared" si="2"/>
        <v>11079602.139999999</v>
      </c>
      <c r="W36" s="47">
        <f t="shared" si="2"/>
        <v>2133538.77</v>
      </c>
      <c r="X36" s="47">
        <f t="shared" si="2"/>
        <v>53915381.13999999</v>
      </c>
      <c r="Y36" s="47">
        <f t="shared" si="2"/>
        <v>43661062.400000006</v>
      </c>
      <c r="Z36" s="47">
        <f t="shared" si="2"/>
        <v>30314317.169999998</v>
      </c>
      <c r="AA36" s="47">
        <f t="shared" si="2"/>
        <v>31272359.11</v>
      </c>
      <c r="AB36" s="47">
        <f t="shared" si="2"/>
        <v>38450784.44</v>
      </c>
      <c r="AC36" s="47">
        <f t="shared" si="2"/>
        <v>19611023.84</v>
      </c>
      <c r="AD36" s="47">
        <f t="shared" si="2"/>
        <v>4241957.630000001</v>
      </c>
      <c r="AE36" s="47">
        <f t="shared" si="2"/>
        <v>837829266.7900001</v>
      </c>
      <c r="AF36" s="47">
        <f t="shared" si="2"/>
        <v>171131438.25</v>
      </c>
      <c r="AG36" s="47">
        <f t="shared" si="2"/>
        <v>219878726.67999998</v>
      </c>
      <c r="AH36" s="47">
        <f t="shared" si="2"/>
        <v>91170714.24</v>
      </c>
      <c r="AI36" s="47">
        <f t="shared" si="2"/>
        <v>156766573.26</v>
      </c>
      <c r="AJ36" s="47">
        <f aca="true" t="shared" si="3" ref="AJ36:BN36">SUM(AJ10,AJ11,AJ12,AJ23,AJ27)-AJ34</f>
        <v>22084784.52</v>
      </c>
      <c r="AK36" s="47">
        <f t="shared" si="3"/>
        <v>6055289.62</v>
      </c>
      <c r="AL36" s="47">
        <f t="shared" si="3"/>
        <v>15819776.18</v>
      </c>
      <c r="AM36" s="47">
        <f t="shared" si="3"/>
        <v>10163094.780000001</v>
      </c>
      <c r="AN36" s="47">
        <f t="shared" si="3"/>
        <v>33152007.229999997</v>
      </c>
      <c r="AO36" s="47">
        <f t="shared" si="3"/>
        <v>27126726.37</v>
      </c>
      <c r="AP36" s="47">
        <f t="shared" si="3"/>
        <v>68517487.2</v>
      </c>
      <c r="AQ36" s="47">
        <f t="shared" si="3"/>
        <v>2310592104.6500006</v>
      </c>
      <c r="AR36" s="47">
        <f t="shared" si="3"/>
        <v>129847334.75000001</v>
      </c>
      <c r="AS36" s="47">
        <f t="shared" si="3"/>
        <v>76474726.59</v>
      </c>
      <c r="AT36" s="47">
        <f t="shared" si="3"/>
        <v>37995508.48</v>
      </c>
      <c r="AU36" s="47">
        <f t="shared" si="3"/>
        <v>1985012536.84</v>
      </c>
      <c r="AV36" s="47">
        <f t="shared" si="3"/>
        <v>28276822.32</v>
      </c>
      <c r="AW36" s="47">
        <f t="shared" si="3"/>
        <v>100948033.9</v>
      </c>
      <c r="AX36" s="47">
        <f t="shared" si="3"/>
        <v>494033687.69</v>
      </c>
      <c r="AY36" s="47">
        <f t="shared" si="3"/>
        <v>3535549.63</v>
      </c>
      <c r="AZ36" s="47">
        <f t="shared" si="3"/>
        <v>554756926.93</v>
      </c>
      <c r="BA36" s="47">
        <f t="shared" si="3"/>
        <v>862877043.57</v>
      </c>
      <c r="BB36" s="47">
        <f t="shared" si="3"/>
        <v>6741553.81</v>
      </c>
      <c r="BC36" s="47">
        <f t="shared" si="3"/>
        <v>20848598.49</v>
      </c>
      <c r="BD36" s="47">
        <f t="shared" si="3"/>
        <v>3343788.7399999998</v>
      </c>
      <c r="BE36" s="47">
        <f t="shared" si="3"/>
        <v>1611635663.7299998</v>
      </c>
      <c r="BF36" s="47">
        <f t="shared" si="3"/>
        <v>123511136.97999999</v>
      </c>
      <c r="BG36" s="47">
        <f t="shared" si="3"/>
        <v>100324689.62</v>
      </c>
      <c r="BH36" s="47">
        <f t="shared" si="3"/>
        <v>1575030695.3999999</v>
      </c>
      <c r="BI36" s="47">
        <f t="shared" si="3"/>
        <v>63149960.45999999</v>
      </c>
      <c r="BJ36" s="47">
        <f t="shared" si="3"/>
        <v>1338836.58</v>
      </c>
      <c r="BK36" s="47">
        <f t="shared" si="3"/>
        <v>14515685.370000001</v>
      </c>
      <c r="BL36" s="47">
        <f t="shared" si="3"/>
        <v>42356248.830000006</v>
      </c>
      <c r="BM36" s="47">
        <f t="shared" si="3"/>
        <v>135878.35</v>
      </c>
      <c r="BN36" s="47">
        <f t="shared" si="3"/>
        <v>11630435</v>
      </c>
    </row>
    <row r="37" spans="1:6" ht="15.75" customHeight="1">
      <c r="A37" s="48" t="s">
        <v>66</v>
      </c>
      <c r="B37" s="49"/>
      <c r="C37" s="50"/>
      <c r="D37" s="51"/>
      <c r="E37" s="51"/>
      <c r="F37" s="51"/>
    </row>
    <row r="38" spans="1:66" ht="15.75" customHeight="1">
      <c r="A38" s="48"/>
      <c r="B38" s="49"/>
      <c r="C38" s="50"/>
      <c r="D38" s="51"/>
      <c r="E38" s="51"/>
      <c r="F38" s="51"/>
      <c r="BG38" s="52" t="s">
        <v>196</v>
      </c>
      <c r="BH38" s="52"/>
      <c r="BI38" s="52"/>
      <c r="BJ38" s="52"/>
      <c r="BK38" s="52"/>
      <c r="BL38" s="52"/>
      <c r="BM38" s="52"/>
      <c r="BN38" s="52"/>
    </row>
    <row r="39" spans="1:6" ht="15.75" customHeight="1">
      <c r="A39" s="48"/>
      <c r="B39" s="49"/>
      <c r="C39" s="50"/>
      <c r="D39" s="51"/>
      <c r="E39" s="51"/>
      <c r="F39" s="51"/>
    </row>
    <row r="40" ht="12.75">
      <c r="B40" s="49"/>
    </row>
    <row r="41" ht="12.75">
      <c r="B41" s="49"/>
    </row>
    <row r="42" ht="12.75">
      <c r="B42" s="49"/>
    </row>
    <row r="43" ht="12.75">
      <c r="B43" s="49"/>
    </row>
    <row r="44" ht="12.75">
      <c r="B44" s="49"/>
    </row>
    <row r="45" ht="12.75">
      <c r="B45" s="49"/>
    </row>
    <row r="46" ht="12.75">
      <c r="B46" s="49"/>
    </row>
    <row r="47" ht="12.75">
      <c r="B47" s="49"/>
    </row>
    <row r="48" ht="12.75">
      <c r="B48" s="49"/>
    </row>
    <row r="49" ht="12.75">
      <c r="B49" s="49"/>
    </row>
    <row r="50" ht="12.75">
      <c r="B50" s="49"/>
    </row>
    <row r="51" ht="12.75">
      <c r="B51" s="49"/>
    </row>
    <row r="52" ht="12.75">
      <c r="B52" s="49"/>
    </row>
    <row r="53" ht="12.75">
      <c r="B53" s="49"/>
    </row>
    <row r="54" ht="12.75">
      <c r="B54" s="49"/>
    </row>
    <row r="55" ht="12.75">
      <c r="B55" s="49"/>
    </row>
    <row r="56" ht="12.75">
      <c r="B56" s="49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49"/>
    </row>
    <row r="64" ht="12.75">
      <c r="B64" s="49"/>
    </row>
    <row r="65" ht="12.75">
      <c r="B65" s="49"/>
    </row>
    <row r="66" ht="12.75">
      <c r="B66" s="49"/>
    </row>
    <row r="67" ht="12.75">
      <c r="B67" s="54"/>
    </row>
    <row r="68" ht="12.75">
      <c r="B68" s="54"/>
    </row>
    <row r="69" ht="12.75">
      <c r="B69" s="54"/>
    </row>
    <row r="70" ht="12.75">
      <c r="B70" s="54"/>
    </row>
    <row r="71" ht="12.75">
      <c r="B71" s="54"/>
    </row>
    <row r="72" ht="12.75">
      <c r="B72" s="54"/>
    </row>
    <row r="73" ht="12.75">
      <c r="B73" s="54"/>
    </row>
    <row r="74" ht="12.75">
      <c r="B74" s="54"/>
    </row>
    <row r="75" ht="12.75">
      <c r="B75" s="54"/>
    </row>
    <row r="76" ht="12.75">
      <c r="B76" s="54"/>
    </row>
    <row r="77" ht="12.75">
      <c r="B77" s="54"/>
    </row>
    <row r="78" ht="12.75">
      <c r="B78" s="54"/>
    </row>
    <row r="79" ht="12.75">
      <c r="B79" s="54"/>
    </row>
    <row r="80" ht="12.75">
      <c r="B80" s="54"/>
    </row>
    <row r="81" ht="12.75">
      <c r="B81" s="54"/>
    </row>
    <row r="82" ht="12.75">
      <c r="B82" s="54"/>
    </row>
    <row r="83" ht="12.75">
      <c r="B83" s="54"/>
    </row>
    <row r="84" ht="12.75">
      <c r="B84" s="54"/>
    </row>
    <row r="85" ht="12.75">
      <c r="B85" s="54"/>
    </row>
    <row r="86" ht="12.75">
      <c r="B86" s="54"/>
    </row>
    <row r="87" ht="12.75">
      <c r="B87" s="54"/>
    </row>
    <row r="88" ht="12.75">
      <c r="B88" s="54"/>
    </row>
    <row r="89" ht="12.75">
      <c r="B89" s="54"/>
    </row>
    <row r="90" ht="12.75">
      <c r="B90" s="54"/>
    </row>
    <row r="91" ht="12.75">
      <c r="B91" s="54"/>
    </row>
    <row r="92" ht="12.75">
      <c r="B92" s="54"/>
    </row>
    <row r="93" ht="12.75">
      <c r="B93" s="54"/>
    </row>
    <row r="94" ht="12.75">
      <c r="B94" s="54"/>
    </row>
  </sheetData>
  <sheetProtection/>
  <mergeCells count="61">
    <mergeCell ref="A5:C5"/>
    <mergeCell ref="F3:F6"/>
    <mergeCell ref="D3:E6"/>
    <mergeCell ref="D1:H1"/>
    <mergeCell ref="D2:F2"/>
    <mergeCell ref="A3:C3"/>
    <mergeCell ref="A4:C4"/>
    <mergeCell ref="K3:K6"/>
    <mergeCell ref="I3:J6"/>
    <mergeCell ref="L3:L6"/>
    <mergeCell ref="G3:G6"/>
    <mergeCell ref="H3:H6"/>
    <mergeCell ref="Q3:Q6"/>
    <mergeCell ref="O3:P6"/>
    <mergeCell ref="M3:M6"/>
    <mergeCell ref="N3:N6"/>
    <mergeCell ref="V3:X6"/>
    <mergeCell ref="Z3:Z6"/>
    <mergeCell ref="T3:U6"/>
    <mergeCell ref="R3:R6"/>
    <mergeCell ref="S3:S6"/>
    <mergeCell ref="AA3:AA6"/>
    <mergeCell ref="AB3:AB6"/>
    <mergeCell ref="AC3:AC6"/>
    <mergeCell ref="Y3:Y6"/>
    <mergeCell ref="AD3:AD6"/>
    <mergeCell ref="AE3:AE6"/>
    <mergeCell ref="AF3:AF6"/>
    <mergeCell ref="AG3:AG6"/>
    <mergeCell ref="AH3:AH6"/>
    <mergeCell ref="AI3:AI6"/>
    <mergeCell ref="AJ3:AJ6"/>
    <mergeCell ref="AK3:AK6"/>
    <mergeCell ref="AP3:AP6"/>
    <mergeCell ref="AQ3:AQ6"/>
    <mergeCell ref="AR3:AR6"/>
    <mergeCell ref="AL3:AL6"/>
    <mergeCell ref="AM3:AM6"/>
    <mergeCell ref="AN3:AN6"/>
    <mergeCell ref="AO3:AO6"/>
    <mergeCell ref="AW3:AW6"/>
    <mergeCell ref="AX3:AX6"/>
    <mergeCell ref="AY3:AY6"/>
    <mergeCell ref="AS3:AS6"/>
    <mergeCell ref="AT3:AT6"/>
    <mergeCell ref="AU3:AU6"/>
    <mergeCell ref="AV3:AV6"/>
    <mergeCell ref="BE3:BE6"/>
    <mergeCell ref="BB3:BD6"/>
    <mergeCell ref="AZ3:AZ6"/>
    <mergeCell ref="BA3:BA6"/>
    <mergeCell ref="BF3:BF6"/>
    <mergeCell ref="BG3:BG6"/>
    <mergeCell ref="BH3:BH6"/>
    <mergeCell ref="BI3:BI6"/>
    <mergeCell ref="BN3:BN6"/>
    <mergeCell ref="BG38:BN38"/>
    <mergeCell ref="BJ3:BJ6"/>
    <mergeCell ref="BK3:BK6"/>
    <mergeCell ref="BL3:BL6"/>
    <mergeCell ref="BM3:BM6"/>
  </mergeCells>
  <printOptions/>
  <pageMargins left="0.3" right="0.1701388888888889" top="0.52" bottom="0.1902777777777778" header="0.34" footer="0.1701388888888889"/>
  <pageSetup horizontalDpi="600" verticalDpi="600" orientation="landscape" paperSize="9" scale="80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Касин Андрей Владим.</cp:lastModifiedBy>
  <cp:lastPrinted>2013-05-06T13:11:09Z</cp:lastPrinted>
  <dcterms:created xsi:type="dcterms:W3CDTF">2005-05-11T11:10:41Z</dcterms:created>
  <dcterms:modified xsi:type="dcterms:W3CDTF">2013-05-06T13:14:18Z</dcterms:modified>
  <cp:category/>
  <cp:version/>
  <cp:contentType/>
  <cp:contentStatus/>
  <cp:revision>1</cp:revision>
</cp:coreProperties>
</file>