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'СЧА_РСА_активы'!$A$1:$BI$39</definedName>
  </definedNames>
  <calcPr fullCalcOnLoad="1"/>
</workbook>
</file>

<file path=xl/sharedStrings.xml><?xml version="1.0" encoding="utf-8"?>
<sst xmlns="http://schemas.openxmlformats.org/spreadsheetml/2006/main" count="258" uniqueCount="187">
  <si>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</si>
  <si>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</si>
  <si>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</si>
  <si>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</si>
  <si>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</si>
  <si>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</si>
  <si>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</si>
  <si>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</si>
  <si>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</si>
  <si>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</si>
  <si>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</si>
  <si>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</si>
  <si>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</si>
  <si>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</si>
  <si>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</si>
  <si>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</si>
  <si>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</si>
  <si>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</si>
  <si>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</si>
  <si>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</si>
  <si>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</si>
  <si>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</si>
  <si>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</si>
  <si>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</si>
  <si>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</si>
  <si>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</si>
  <si>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</si>
  <si>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</si>
  <si>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</si>
  <si>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</si>
  <si>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</si>
  <si>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</si>
  <si>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</si>
  <si>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</si>
  <si>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</si>
  <si>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</si>
  <si>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</si>
  <si>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</si>
  <si>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</si>
  <si>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</si>
  <si>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</si>
  <si>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</si>
  <si>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</si>
  <si>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</si>
  <si>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</si>
  <si>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</si>
  <si>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</si>
  <si>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</si>
  <si>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</si>
  <si>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</si>
  <si>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</si>
  <si>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</si>
  <si>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</si>
  <si>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</si>
  <si>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</si>
  <si>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</si>
  <si>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</si>
  <si>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</si>
  <si>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</si>
  <si>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</si>
  <si>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</si>
  <si>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</si>
  <si>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</si>
  <si>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</si>
  <si>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</si>
  <si>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</si>
  <si>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</si>
  <si>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</si>
  <si>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</si>
  <si>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</si>
  <si>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</si>
  <si>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</si>
  <si>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</si>
  <si>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</si>
  <si>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</si>
  <si>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</si>
  <si>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</si>
  <si>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</si>
  <si>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</si>
  <si>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</si>
  <si>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</si>
  <si>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</si>
  <si>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</si>
  <si>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</si>
  <si>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</si>
  <si>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</si>
  <si>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</si>
  <si>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</si>
  <si>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</si>
  <si>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</si>
  <si>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</si>
  <si>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</si>
  <si>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</si>
  <si>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</si>
  <si>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</si>
  <si>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</si>
  <si>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</si>
  <si>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</si>
  <si>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</si>
  <si>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</si>
  <si>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</si>
  <si>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</si>
  <si>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</si>
  <si>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</si>
  <si>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</si>
  <si>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</si>
  <si>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</si>
  <si>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</si>
  <si>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</si>
  <si>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</si>
  <si>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</si>
  <si>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</si>
  <si>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</si>
  <si>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</si>
  <si>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</si>
  <si>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</si>
  <si>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</si>
  <si>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</si>
  <si>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</si>
  <si>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</si>
  <si>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</si>
  <si>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</si>
  <si>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</si>
  <si>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</si>
  <si>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</si>
  <si>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</si>
  <si>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</si>
  <si>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</si>
  <si>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</si>
  <si>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</si>
  <si>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</si>
  <si>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</si>
  <si>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</si>
  <si>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</si>
  <si>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</si>
  <si>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</si>
  <si>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</si>
  <si>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22-03У042 от 08.10.2003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</si>
  <si>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</si>
  <si>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</si>
  <si>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</si>
  <si>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</si>
  <si>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</si>
  <si>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</si>
  <si>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</si>
  <si>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</si>
  <si>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</si>
  <si>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</si>
  <si>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</si>
  <si>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</si>
  <si>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</si>
  <si>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</si>
  <si>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</si>
  <si>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</si>
  <si>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</si>
  <si>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</si>
  <si>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</si>
  <si>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</si>
  <si>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</si>
  <si>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</si>
  <si>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</si>
  <si>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</si>
  <si>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</si>
  <si>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</si>
  <si>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22-03У040 от 08.10.2003</t>
  </si>
  <si>
    <t>УМ УК</t>
  </si>
  <si>
    <t>22-03У008 от 08.10.2003</t>
  </si>
  <si>
    <t>УРАЛСИБ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</si>
  <si>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</si>
  <si>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</si>
  <si>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</si>
  <si>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</si>
  <si>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</si>
  <si>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</si>
  <si>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</si>
  <si>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</si>
  <si>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</si>
  <si>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</si>
  <si>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руб.</t>
  </si>
  <si>
    <t>*) с учетом строки 050 "Прочие активы" (код строки СЧА)</t>
  </si>
  <si>
    <t>Итого рыночная стоимость портфеля* (010+020+030+040+050+060+070+080+090+100+110+120+130)+050(СЧА)</t>
  </si>
  <si>
    <t>РЕГИОН ПОРТФЕЛЬНЫЕ ИНВЕСТИЦИИ УК</t>
  </si>
  <si>
    <t>Е.Н. Блинова</t>
  </si>
  <si>
    <t>РЕГИОН ТРАСТ УК (РН-ТРАСТ УК)</t>
  </si>
  <si>
    <t>ВТБ КАПИТАЛ ПЕНСИОННЫЙ РЕЗЕРВ УК</t>
  </si>
  <si>
    <t>СБЕРБАНК УПРАВЛЕНИЕ АКТИВАМИ УК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</si>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</sst>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2" fontId="1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 applyProtection="1">
      <alignment horizontal="right" vertical="top"/>
      <protection locked="0"/>
    </xf>
    <xf numFmtId="4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vertical="top" wrapText="1"/>
    </xf>
    <xf numFmtId="4" fontId="5" fillId="0" borderId="17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14825" cy="942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3"/>
  <sheetViews>
    <sheetView tabSelected="1" zoomScalePageLayoutView="0" workbookViewId="0" topLeftCell="A1">
      <pane xSplit="3" ySplit="9" topLeftCell="AY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Z24" sqref="AZ24"/>
    </sheetView>
  </sheetViews>
  <sheetFormatPr defaultColWidth="10.75390625" defaultRowHeight="12.75"/>
  <cols>
    <col min="1" max="1" width="48.625" style="3" customWidth="1"/>
    <col min="2" max="2" width="4.125" style="3" customWidth="1"/>
    <col min="3" max="3" width="4.125" style="31" customWidth="1"/>
    <col min="4" max="4" width="18.375" style="3" customWidth="1"/>
    <col min="5" max="5" width="18.25390625" style="3" customWidth="1"/>
    <col min="6" max="7" width="17.625" style="3" customWidth="1"/>
    <col min="8" max="8" width="19.00390625" style="3" customWidth="1"/>
    <col min="9" max="9" width="16.125" style="3" customWidth="1"/>
    <col min="10" max="10" width="15.625" style="3" customWidth="1"/>
    <col min="11" max="11" width="17.125" style="3" customWidth="1"/>
    <col min="12" max="12" width="17.25390625" style="3" customWidth="1"/>
    <col min="13" max="13" width="15.875" style="3" customWidth="1"/>
    <col min="14" max="14" width="14.625" style="3" customWidth="1"/>
    <col min="15" max="15" width="13.875" style="3" customWidth="1"/>
    <col min="16" max="16" width="14.125" style="3" customWidth="1"/>
    <col min="17" max="17" width="13.375" style="3" customWidth="1"/>
    <col min="18" max="18" width="13.75390625" style="3" customWidth="1"/>
    <col min="19" max="19" width="13.125" style="3" customWidth="1"/>
    <col min="20" max="20" width="16.125" style="3" customWidth="1"/>
    <col min="21" max="21" width="15.875" style="3" customWidth="1"/>
    <col min="22" max="22" width="15.375" style="3" customWidth="1"/>
    <col min="23" max="24" width="15.00390625" style="3" customWidth="1"/>
    <col min="25" max="25" width="14.125" style="3" customWidth="1"/>
    <col min="26" max="27" width="14.25390625" style="3" customWidth="1"/>
    <col min="28" max="28" width="14.625" style="3" customWidth="1"/>
    <col min="29" max="29" width="14.00390625" style="3" customWidth="1"/>
    <col min="30" max="30" width="14.375" style="3" customWidth="1"/>
    <col min="31" max="32" width="14.125" style="3" customWidth="1"/>
    <col min="33" max="33" width="14.875" style="3" customWidth="1"/>
    <col min="34" max="34" width="15.875" style="3" customWidth="1"/>
    <col min="35" max="35" width="14.875" style="3" customWidth="1"/>
    <col min="36" max="36" width="14.375" style="3" customWidth="1"/>
    <col min="37" max="37" width="14.25390625" style="3" customWidth="1"/>
    <col min="38" max="40" width="14.375" style="3" customWidth="1"/>
    <col min="41" max="41" width="16.25390625" style="3" customWidth="1"/>
    <col min="42" max="42" width="15.875" style="3" customWidth="1"/>
    <col min="43" max="43" width="15.25390625" style="3" customWidth="1"/>
    <col min="44" max="44" width="16.375" style="3" customWidth="1"/>
    <col min="45" max="45" width="15.75390625" style="3" customWidth="1"/>
    <col min="46" max="46" width="15.875" style="3" customWidth="1"/>
    <col min="47" max="47" width="16.625" style="3" customWidth="1"/>
    <col min="48" max="49" width="17.375" style="3" customWidth="1"/>
    <col min="50" max="50" width="17.625" style="3" customWidth="1"/>
    <col min="51" max="51" width="17.25390625" style="3" customWidth="1"/>
    <col min="52" max="52" width="16.00390625" style="3" customWidth="1"/>
    <col min="53" max="53" width="14.75390625" style="3" customWidth="1"/>
    <col min="54" max="54" width="14.25390625" style="3" customWidth="1"/>
    <col min="55" max="55" width="17.75390625" style="3" customWidth="1"/>
    <col min="56" max="56" width="17.00390625" style="3" customWidth="1"/>
    <col min="57" max="57" width="15.625" style="3" customWidth="1"/>
    <col min="58" max="58" width="14.875" style="3" customWidth="1"/>
    <col min="59" max="59" width="15.125" style="3" customWidth="1"/>
    <col min="60" max="60" width="15.25390625" style="3" customWidth="1"/>
    <col min="61" max="61" width="16.00390625" style="3" customWidth="1"/>
    <col min="62" max="62" width="10.75390625" style="3" customWidth="1"/>
    <col min="63" max="63" width="20.625" style="3" customWidth="1"/>
    <col min="64" max="16384" width="10.75390625" style="3" customWidth="1"/>
  </cols>
  <sheetData>
    <row r="1" spans="1:9" ht="26.25" customHeight="1">
      <c r="A1" s="1"/>
      <c r="B1" s="1"/>
      <c r="C1" s="2"/>
      <c r="D1" s="53" t="s">
        <v>186</v>
      </c>
      <c r="E1" s="53"/>
      <c r="F1" s="53"/>
      <c r="G1" s="53"/>
      <c r="H1" s="53"/>
      <c r="I1" s="1"/>
    </row>
    <row r="2" spans="1:6" ht="4.5" customHeight="1">
      <c r="A2" s="4"/>
      <c r="B2" s="4"/>
      <c r="C2" s="4"/>
      <c r="D2" s="54"/>
      <c r="E2" s="54"/>
      <c r="F2" s="54"/>
    </row>
    <row r="3" spans="1:61" ht="12" customHeight="1">
      <c r="A3" s="55" t="s">
        <v>0</v>
      </c>
      <c r="B3" s="55"/>
      <c r="C3" s="55"/>
      <c r="D3" s="47" t="s">
        <v>68</v>
      </c>
      <c r="E3" s="48"/>
      <c r="F3" s="44" t="s">
        <v>70</v>
      </c>
      <c r="G3" s="44" t="s">
        <v>72</v>
      </c>
      <c r="H3" s="44" t="s">
        <v>74</v>
      </c>
      <c r="I3" s="47" t="s">
        <v>77</v>
      </c>
      <c r="J3" s="48"/>
      <c r="K3" s="44" t="s">
        <v>79</v>
      </c>
      <c r="L3" s="44" t="s">
        <v>81</v>
      </c>
      <c r="M3" s="44" t="s">
        <v>83</v>
      </c>
      <c r="N3" s="44" t="s">
        <v>85</v>
      </c>
      <c r="O3" s="47" t="s">
        <v>89</v>
      </c>
      <c r="P3" s="48"/>
      <c r="Q3" s="44" t="s">
        <v>91</v>
      </c>
      <c r="R3" s="44" t="s">
        <v>184</v>
      </c>
      <c r="S3" s="44" t="s">
        <v>93</v>
      </c>
      <c r="T3" s="47" t="s">
        <v>98</v>
      </c>
      <c r="U3" s="48"/>
      <c r="V3" s="47" t="s">
        <v>104</v>
      </c>
      <c r="W3" s="56"/>
      <c r="X3" s="48"/>
      <c r="Y3" s="44" t="s">
        <v>106</v>
      </c>
      <c r="Z3" s="44" t="s">
        <v>108</v>
      </c>
      <c r="AA3" s="44" t="s">
        <v>110</v>
      </c>
      <c r="AB3" s="44" t="s">
        <v>112</v>
      </c>
      <c r="AC3" s="44" t="s">
        <v>114</v>
      </c>
      <c r="AD3" s="44" t="s">
        <v>116</v>
      </c>
      <c r="AE3" s="44" t="s">
        <v>118</v>
      </c>
      <c r="AF3" s="44" t="s">
        <v>120</v>
      </c>
      <c r="AG3" s="44" t="s">
        <v>122</v>
      </c>
      <c r="AH3" s="44" t="s">
        <v>124</v>
      </c>
      <c r="AI3" s="44" t="s">
        <v>126</v>
      </c>
      <c r="AJ3" s="44" t="s">
        <v>128</v>
      </c>
      <c r="AK3" s="44" t="s">
        <v>130</v>
      </c>
      <c r="AL3" s="44" t="s">
        <v>132</v>
      </c>
      <c r="AM3" s="44" t="s">
        <v>134</v>
      </c>
      <c r="AN3" s="44" t="s">
        <v>136</v>
      </c>
      <c r="AO3" s="44" t="s">
        <v>139</v>
      </c>
      <c r="AP3" s="44" t="s">
        <v>141</v>
      </c>
      <c r="AQ3" s="44" t="s">
        <v>181</v>
      </c>
      <c r="AR3" s="44" t="s">
        <v>143</v>
      </c>
      <c r="AS3" s="44" t="s">
        <v>145</v>
      </c>
      <c r="AT3" s="44" t="s">
        <v>183</v>
      </c>
      <c r="AU3" s="44" t="s">
        <v>148</v>
      </c>
      <c r="AV3" s="44" t="s">
        <v>150</v>
      </c>
      <c r="AW3" s="44" t="s">
        <v>185</v>
      </c>
      <c r="AX3" s="44" t="s">
        <v>152</v>
      </c>
      <c r="AY3" s="44" t="s">
        <v>154</v>
      </c>
      <c r="AZ3" s="44" t="s">
        <v>156</v>
      </c>
      <c r="BA3" s="47" t="s">
        <v>162</v>
      </c>
      <c r="BB3" s="56"/>
      <c r="BC3" s="48"/>
      <c r="BD3" s="44" t="s">
        <v>165</v>
      </c>
      <c r="BE3" s="44" t="s">
        <v>167</v>
      </c>
      <c r="BF3" s="44" t="s">
        <v>169</v>
      </c>
      <c r="BG3" s="44" t="s">
        <v>171</v>
      </c>
      <c r="BH3" s="44" t="s">
        <v>173</v>
      </c>
      <c r="BI3" s="44" t="s">
        <v>175</v>
      </c>
    </row>
    <row r="4" spans="1:61" ht="12" customHeight="1">
      <c r="A4" s="43" t="s">
        <v>1</v>
      </c>
      <c r="B4" s="43"/>
      <c r="C4" s="43"/>
      <c r="D4" s="49"/>
      <c r="E4" s="50"/>
      <c r="F4" s="45"/>
      <c r="G4" s="45"/>
      <c r="H4" s="45"/>
      <c r="I4" s="49"/>
      <c r="J4" s="50"/>
      <c r="K4" s="45"/>
      <c r="L4" s="45"/>
      <c r="M4" s="45"/>
      <c r="N4" s="45"/>
      <c r="O4" s="49"/>
      <c r="P4" s="50"/>
      <c r="Q4" s="45"/>
      <c r="R4" s="45"/>
      <c r="S4" s="45"/>
      <c r="T4" s="49"/>
      <c r="U4" s="50"/>
      <c r="V4" s="49"/>
      <c r="W4" s="57"/>
      <c r="X4" s="50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9"/>
      <c r="BB4" s="57"/>
      <c r="BC4" s="50"/>
      <c r="BD4" s="45"/>
      <c r="BE4" s="45"/>
      <c r="BF4" s="45"/>
      <c r="BG4" s="45"/>
      <c r="BH4" s="45"/>
      <c r="BI4" s="45"/>
    </row>
    <row r="5" spans="1:61" ht="12" customHeight="1">
      <c r="A5" s="43" t="s">
        <v>2</v>
      </c>
      <c r="B5" s="43"/>
      <c r="C5" s="43"/>
      <c r="D5" s="49"/>
      <c r="E5" s="50"/>
      <c r="F5" s="45"/>
      <c r="G5" s="45"/>
      <c r="H5" s="45"/>
      <c r="I5" s="49"/>
      <c r="J5" s="50"/>
      <c r="K5" s="45"/>
      <c r="L5" s="45"/>
      <c r="M5" s="45"/>
      <c r="N5" s="45"/>
      <c r="O5" s="49"/>
      <c r="P5" s="50"/>
      <c r="Q5" s="45"/>
      <c r="R5" s="45"/>
      <c r="S5" s="45"/>
      <c r="T5" s="49"/>
      <c r="U5" s="50"/>
      <c r="V5" s="49"/>
      <c r="W5" s="57"/>
      <c r="X5" s="50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9"/>
      <c r="BB5" s="57"/>
      <c r="BC5" s="50"/>
      <c r="BD5" s="45"/>
      <c r="BE5" s="45"/>
      <c r="BF5" s="45"/>
      <c r="BG5" s="45"/>
      <c r="BH5" s="45"/>
      <c r="BI5" s="45"/>
    </row>
    <row r="6" spans="1:61" ht="12.75" customHeight="1" hidden="1">
      <c r="A6" s="5"/>
      <c r="B6" s="6"/>
      <c r="C6" s="7"/>
      <c r="D6" s="51"/>
      <c r="E6" s="52"/>
      <c r="F6" s="46"/>
      <c r="G6" s="46"/>
      <c r="H6" s="46"/>
      <c r="I6" s="51"/>
      <c r="J6" s="52"/>
      <c r="K6" s="46"/>
      <c r="L6" s="46"/>
      <c r="M6" s="46"/>
      <c r="N6" s="46"/>
      <c r="O6" s="51"/>
      <c r="P6" s="52"/>
      <c r="Q6" s="46"/>
      <c r="R6" s="42"/>
      <c r="S6" s="46"/>
      <c r="T6" s="51"/>
      <c r="U6" s="52"/>
      <c r="V6" s="51"/>
      <c r="W6" s="58"/>
      <c r="X6" s="52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2"/>
      <c r="AX6" s="46"/>
      <c r="AY6" s="46"/>
      <c r="AZ6" s="46"/>
      <c r="BA6" s="51"/>
      <c r="BB6" s="58"/>
      <c r="BC6" s="52"/>
      <c r="BD6" s="46"/>
      <c r="BE6" s="46"/>
      <c r="BF6" s="46"/>
      <c r="BG6" s="46"/>
      <c r="BH6" s="46"/>
      <c r="BI6" s="46"/>
    </row>
    <row r="7" spans="1:61" ht="21" customHeight="1">
      <c r="A7" s="8"/>
      <c r="B7" s="9"/>
      <c r="C7" s="10"/>
      <c r="D7" s="35" t="s">
        <v>64</v>
      </c>
      <c r="E7" s="35" t="s">
        <v>66</v>
      </c>
      <c r="F7" s="35"/>
      <c r="G7" s="35"/>
      <c r="H7" s="35"/>
      <c r="I7" s="35" t="s">
        <v>66</v>
      </c>
      <c r="J7" s="35" t="s">
        <v>64</v>
      </c>
      <c r="K7" s="35"/>
      <c r="L7" s="35"/>
      <c r="M7" s="35"/>
      <c r="N7" s="35"/>
      <c r="O7" s="35" t="s">
        <v>86</v>
      </c>
      <c r="P7" s="35" t="s">
        <v>66</v>
      </c>
      <c r="Q7" s="35"/>
      <c r="R7" s="35"/>
      <c r="S7" s="35"/>
      <c r="T7" s="35" t="s">
        <v>94</v>
      </c>
      <c r="U7" s="35" t="s">
        <v>96</v>
      </c>
      <c r="V7" s="35" t="s">
        <v>66</v>
      </c>
      <c r="W7" s="35" t="s">
        <v>100</v>
      </c>
      <c r="X7" s="35" t="s">
        <v>102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 t="s">
        <v>66</v>
      </c>
      <c r="BB7" s="35" t="s">
        <v>158</v>
      </c>
      <c r="BC7" s="35" t="s">
        <v>160</v>
      </c>
      <c r="BD7" s="35"/>
      <c r="BE7" s="35"/>
      <c r="BF7" s="35"/>
      <c r="BG7" s="35"/>
      <c r="BH7" s="35"/>
      <c r="BI7" s="35"/>
    </row>
    <row r="8" spans="1:61" ht="17.25" customHeight="1">
      <c r="A8" s="11"/>
      <c r="B8" s="12"/>
      <c r="C8" s="13"/>
      <c r="D8" s="35" t="s">
        <v>65</v>
      </c>
      <c r="E8" s="35" t="s">
        <v>67</v>
      </c>
      <c r="F8" s="35" t="s">
        <v>69</v>
      </c>
      <c r="G8" s="35" t="s">
        <v>71</v>
      </c>
      <c r="H8" s="35" t="s">
        <v>73</v>
      </c>
      <c r="I8" s="35" t="s">
        <v>75</v>
      </c>
      <c r="J8" s="35" t="s">
        <v>76</v>
      </c>
      <c r="K8" s="35" t="s">
        <v>78</v>
      </c>
      <c r="L8" s="35" t="s">
        <v>80</v>
      </c>
      <c r="M8" s="35" t="s">
        <v>82</v>
      </c>
      <c r="N8" s="35" t="s">
        <v>84</v>
      </c>
      <c r="O8" s="35" t="s">
        <v>87</v>
      </c>
      <c r="P8" s="35" t="s">
        <v>88</v>
      </c>
      <c r="Q8" s="35" t="s">
        <v>90</v>
      </c>
      <c r="R8" s="35" t="s">
        <v>138</v>
      </c>
      <c r="S8" s="35" t="s">
        <v>92</v>
      </c>
      <c r="T8" s="35" t="s">
        <v>95</v>
      </c>
      <c r="U8" s="35" t="s">
        <v>97</v>
      </c>
      <c r="V8" s="35" t="s">
        <v>99</v>
      </c>
      <c r="W8" s="35" t="s">
        <v>101</v>
      </c>
      <c r="X8" s="35" t="s">
        <v>103</v>
      </c>
      <c r="Y8" s="35" t="s">
        <v>105</v>
      </c>
      <c r="Z8" s="35" t="s">
        <v>107</v>
      </c>
      <c r="AA8" s="35" t="s">
        <v>109</v>
      </c>
      <c r="AB8" s="35" t="s">
        <v>111</v>
      </c>
      <c r="AC8" s="35" t="s">
        <v>113</v>
      </c>
      <c r="AD8" s="35" t="s">
        <v>115</v>
      </c>
      <c r="AE8" s="35" t="s">
        <v>117</v>
      </c>
      <c r="AF8" s="35" t="s">
        <v>119</v>
      </c>
      <c r="AG8" s="35" t="s">
        <v>121</v>
      </c>
      <c r="AH8" s="35" t="s">
        <v>123</v>
      </c>
      <c r="AI8" s="35" t="s">
        <v>125</v>
      </c>
      <c r="AJ8" s="35" t="s">
        <v>127</v>
      </c>
      <c r="AK8" s="35" t="s">
        <v>129</v>
      </c>
      <c r="AL8" s="35" t="s">
        <v>131</v>
      </c>
      <c r="AM8" s="35" t="s">
        <v>133</v>
      </c>
      <c r="AN8" s="35" t="s">
        <v>135</v>
      </c>
      <c r="AO8" s="35" t="s">
        <v>138</v>
      </c>
      <c r="AP8" s="35" t="s">
        <v>140</v>
      </c>
      <c r="AQ8" s="35" t="s">
        <v>137</v>
      </c>
      <c r="AR8" s="35" t="s">
        <v>142</v>
      </c>
      <c r="AS8" s="35" t="s">
        <v>144</v>
      </c>
      <c r="AT8" s="35" t="s">
        <v>146</v>
      </c>
      <c r="AU8" s="35" t="s">
        <v>147</v>
      </c>
      <c r="AV8" s="35" t="s">
        <v>149</v>
      </c>
      <c r="AW8" s="35" t="s">
        <v>163</v>
      </c>
      <c r="AX8" s="35" t="s">
        <v>151</v>
      </c>
      <c r="AY8" s="35" t="s">
        <v>153</v>
      </c>
      <c r="AZ8" s="35" t="s">
        <v>155</v>
      </c>
      <c r="BA8" s="35" t="s">
        <v>157</v>
      </c>
      <c r="BB8" s="35" t="s">
        <v>159</v>
      </c>
      <c r="BC8" s="35" t="s">
        <v>161</v>
      </c>
      <c r="BD8" s="35" t="s">
        <v>164</v>
      </c>
      <c r="BE8" s="35" t="s">
        <v>166</v>
      </c>
      <c r="BF8" s="35" t="s">
        <v>168</v>
      </c>
      <c r="BG8" s="35" t="s">
        <v>170</v>
      </c>
      <c r="BH8" s="35" t="s">
        <v>172</v>
      </c>
      <c r="BI8" s="35" t="s">
        <v>174</v>
      </c>
    </row>
    <row r="9" spans="1:61" ht="24.75">
      <c r="A9" s="14" t="s">
        <v>3</v>
      </c>
      <c r="B9" s="15" t="s">
        <v>4</v>
      </c>
      <c r="C9" s="15" t="s">
        <v>5</v>
      </c>
      <c r="D9" s="16" t="s">
        <v>178</v>
      </c>
      <c r="E9" s="16" t="s">
        <v>178</v>
      </c>
      <c r="F9" s="16" t="s">
        <v>178</v>
      </c>
      <c r="G9" s="16" t="s">
        <v>178</v>
      </c>
      <c r="H9" s="16" t="s">
        <v>178</v>
      </c>
      <c r="I9" s="16" t="s">
        <v>178</v>
      </c>
      <c r="J9" s="16" t="s">
        <v>178</v>
      </c>
      <c r="K9" s="16" t="s">
        <v>178</v>
      </c>
      <c r="L9" s="16" t="s">
        <v>178</v>
      </c>
      <c r="M9" s="16" t="s">
        <v>178</v>
      </c>
      <c r="N9" s="16" t="s">
        <v>178</v>
      </c>
      <c r="O9" s="16" t="s">
        <v>178</v>
      </c>
      <c r="P9" s="16" t="s">
        <v>178</v>
      </c>
      <c r="Q9" s="16" t="s">
        <v>178</v>
      </c>
      <c r="R9" s="16" t="s">
        <v>178</v>
      </c>
      <c r="S9" s="16" t="s">
        <v>178</v>
      </c>
      <c r="T9" s="16" t="s">
        <v>178</v>
      </c>
      <c r="U9" s="16" t="s">
        <v>178</v>
      </c>
      <c r="V9" s="16" t="s">
        <v>178</v>
      </c>
      <c r="W9" s="16" t="s">
        <v>178</v>
      </c>
      <c r="X9" s="16" t="s">
        <v>178</v>
      </c>
      <c r="Y9" s="16" t="s">
        <v>178</v>
      </c>
      <c r="Z9" s="16" t="s">
        <v>178</v>
      </c>
      <c r="AA9" s="16" t="s">
        <v>178</v>
      </c>
      <c r="AB9" s="16" t="s">
        <v>178</v>
      </c>
      <c r="AC9" s="16" t="s">
        <v>178</v>
      </c>
      <c r="AD9" s="16" t="s">
        <v>178</v>
      </c>
      <c r="AE9" s="16" t="s">
        <v>178</v>
      </c>
      <c r="AF9" s="16" t="s">
        <v>178</v>
      </c>
      <c r="AG9" s="16" t="s">
        <v>178</v>
      </c>
      <c r="AH9" s="16" t="s">
        <v>178</v>
      </c>
      <c r="AI9" s="16" t="s">
        <v>178</v>
      </c>
      <c r="AJ9" s="16" t="s">
        <v>178</v>
      </c>
      <c r="AK9" s="16" t="s">
        <v>178</v>
      </c>
      <c r="AL9" s="16" t="s">
        <v>178</v>
      </c>
      <c r="AM9" s="16" t="s">
        <v>178</v>
      </c>
      <c r="AN9" s="16" t="s">
        <v>178</v>
      </c>
      <c r="AO9" s="16" t="s">
        <v>178</v>
      </c>
      <c r="AP9" s="16" t="s">
        <v>178</v>
      </c>
      <c r="AQ9" s="16" t="s">
        <v>178</v>
      </c>
      <c r="AR9" s="16" t="s">
        <v>178</v>
      </c>
      <c r="AS9" s="16" t="s">
        <v>178</v>
      </c>
      <c r="AT9" s="16" t="s">
        <v>178</v>
      </c>
      <c r="AU9" s="16" t="s">
        <v>178</v>
      </c>
      <c r="AV9" s="16" t="s">
        <v>178</v>
      </c>
      <c r="AW9" s="16" t="s">
        <v>178</v>
      </c>
      <c r="AX9" s="16" t="s">
        <v>178</v>
      </c>
      <c r="AY9" s="16" t="s">
        <v>178</v>
      </c>
      <c r="AZ9" s="16" t="s">
        <v>178</v>
      </c>
      <c r="BA9" s="16" t="s">
        <v>178</v>
      </c>
      <c r="BB9" s="16" t="s">
        <v>178</v>
      </c>
      <c r="BC9" s="16" t="s">
        <v>178</v>
      </c>
      <c r="BD9" s="16" t="s">
        <v>178</v>
      </c>
      <c r="BE9" s="16" t="s">
        <v>178</v>
      </c>
      <c r="BF9" s="16" t="s">
        <v>178</v>
      </c>
      <c r="BG9" s="16" t="s">
        <v>178</v>
      </c>
      <c r="BH9" s="16" t="s">
        <v>178</v>
      </c>
      <c r="BI9" s="16" t="s">
        <v>178</v>
      </c>
    </row>
    <row r="10" spans="1:61" ht="12.75">
      <c r="A10" s="17" t="s">
        <v>6</v>
      </c>
      <c r="B10" s="18" t="s">
        <v>7</v>
      </c>
      <c r="C10" s="19" t="s">
        <v>7</v>
      </c>
      <c r="D10" s="38">
        <v>934362.88</v>
      </c>
      <c r="E10" s="38">
        <v>10517265.14</v>
      </c>
      <c r="F10" s="38">
        <v>354252278.33</v>
      </c>
      <c r="G10" s="38">
        <v>5709982.83</v>
      </c>
      <c r="H10" s="38">
        <v>34682645.97</v>
      </c>
      <c r="I10" s="38">
        <v>3053794.97</v>
      </c>
      <c r="J10" s="38">
        <v>273655.79</v>
      </c>
      <c r="K10" s="38">
        <v>1183782.25</v>
      </c>
      <c r="L10" s="38">
        <v>28445368.62</v>
      </c>
      <c r="M10" s="38">
        <v>7988.49</v>
      </c>
      <c r="N10" s="38">
        <v>17493355.07</v>
      </c>
      <c r="O10" s="38">
        <v>86883.95</v>
      </c>
      <c r="P10" s="38">
        <v>83710.7</v>
      </c>
      <c r="Q10" s="38">
        <v>50197781.97</v>
      </c>
      <c r="R10" s="38">
        <v>281531901.65</v>
      </c>
      <c r="S10" s="38">
        <v>24268174.93</v>
      </c>
      <c r="T10" s="38">
        <v>88786704287.06</v>
      </c>
      <c r="U10" s="38">
        <v>527891745.26</v>
      </c>
      <c r="V10" s="38">
        <v>4059343.16</v>
      </c>
      <c r="W10" s="38">
        <v>489459.92</v>
      </c>
      <c r="X10" s="38">
        <v>25745547.55</v>
      </c>
      <c r="Y10" s="38">
        <v>5288774.9</v>
      </c>
      <c r="Z10" s="38">
        <v>2958209.33</v>
      </c>
      <c r="AA10" s="38">
        <v>3652664.69</v>
      </c>
      <c r="AB10" s="38">
        <v>5488495.26</v>
      </c>
      <c r="AC10" s="38">
        <v>1803287.89</v>
      </c>
      <c r="AD10" s="38">
        <v>598989.22</v>
      </c>
      <c r="AE10" s="38">
        <v>83243851.79</v>
      </c>
      <c r="AF10" s="38">
        <v>18549180.1</v>
      </c>
      <c r="AG10" s="38">
        <v>5685786.48</v>
      </c>
      <c r="AH10" s="38">
        <v>50225594.04</v>
      </c>
      <c r="AI10" s="38">
        <v>4370587.12</v>
      </c>
      <c r="AJ10" s="38">
        <v>3984867.48</v>
      </c>
      <c r="AK10" s="38">
        <v>1213010.09</v>
      </c>
      <c r="AL10" s="38">
        <v>18092965.37</v>
      </c>
      <c r="AM10" s="38">
        <v>3462303.56</v>
      </c>
      <c r="AN10" s="38">
        <v>33211337.74</v>
      </c>
      <c r="AO10" s="38">
        <v>30549156.2</v>
      </c>
      <c r="AP10" s="38">
        <v>5465011.07</v>
      </c>
      <c r="AQ10" s="38">
        <v>16842518.14</v>
      </c>
      <c r="AR10" s="38">
        <v>208992460.08</v>
      </c>
      <c r="AS10" s="38">
        <v>2683738.83</v>
      </c>
      <c r="AT10" s="38">
        <v>10183980</v>
      </c>
      <c r="AU10" s="38">
        <v>2111339.1</v>
      </c>
      <c r="AV10" s="38">
        <v>105497.84</v>
      </c>
      <c r="AW10" s="38">
        <v>712814.43</v>
      </c>
      <c r="AX10" s="38">
        <v>56590676.03</v>
      </c>
      <c r="AY10" s="38">
        <v>22893374.55</v>
      </c>
      <c r="AZ10" s="38">
        <v>14389.81</v>
      </c>
      <c r="BA10" s="38">
        <v>1992997.08</v>
      </c>
      <c r="BB10" s="38">
        <v>5215016.73</v>
      </c>
      <c r="BC10" s="38">
        <v>855596.07</v>
      </c>
      <c r="BD10" s="38">
        <v>19538267.46</v>
      </c>
      <c r="BE10" s="38">
        <v>194761509.98</v>
      </c>
      <c r="BF10" s="38">
        <v>366.01</v>
      </c>
      <c r="BG10" s="38">
        <v>2981610.79</v>
      </c>
      <c r="BH10" s="38">
        <v>7860459.68</v>
      </c>
      <c r="BI10" s="38">
        <v>438095.47</v>
      </c>
    </row>
    <row r="11" spans="1:61" ht="12.75">
      <c r="A11" s="17" t="s">
        <v>8</v>
      </c>
      <c r="B11" s="18" t="s">
        <v>9</v>
      </c>
      <c r="C11" s="20" t="s">
        <v>9</v>
      </c>
      <c r="D11" s="38">
        <v>1417211.97</v>
      </c>
      <c r="E11" s="38">
        <v>13159825.41</v>
      </c>
      <c r="F11" s="38">
        <v>236000000</v>
      </c>
      <c r="G11" s="38">
        <v>14294852.46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15100819.67</v>
      </c>
      <c r="O11" s="38">
        <v>0</v>
      </c>
      <c r="P11" s="38">
        <v>0</v>
      </c>
      <c r="Q11" s="38">
        <v>185977868.85</v>
      </c>
      <c r="R11" s="38">
        <v>522291939.89</v>
      </c>
      <c r="S11" s="38">
        <v>113812236.34</v>
      </c>
      <c r="T11" s="38">
        <v>256278562340.76</v>
      </c>
      <c r="U11" s="38">
        <v>0</v>
      </c>
      <c r="V11" s="38">
        <v>0</v>
      </c>
      <c r="W11" s="38">
        <v>0</v>
      </c>
      <c r="X11" s="38">
        <v>0</v>
      </c>
      <c r="Y11" s="38">
        <v>18937868.85</v>
      </c>
      <c r="Z11" s="38">
        <v>0</v>
      </c>
      <c r="AA11" s="38">
        <v>0</v>
      </c>
      <c r="AB11" s="38">
        <v>15881078.36</v>
      </c>
      <c r="AC11" s="38">
        <v>0</v>
      </c>
      <c r="AD11" s="38">
        <v>0</v>
      </c>
      <c r="AE11" s="38">
        <v>194626595.89</v>
      </c>
      <c r="AF11" s="38">
        <v>80214893.44</v>
      </c>
      <c r="AG11" s="38">
        <v>0</v>
      </c>
      <c r="AH11" s="38">
        <v>0</v>
      </c>
      <c r="AI11" s="38">
        <v>0</v>
      </c>
      <c r="AJ11" s="38">
        <v>0</v>
      </c>
      <c r="AK11" s="38">
        <v>3877717.9</v>
      </c>
      <c r="AL11" s="38">
        <v>60000000</v>
      </c>
      <c r="AM11" s="38">
        <v>0</v>
      </c>
      <c r="AN11" s="38">
        <v>0</v>
      </c>
      <c r="AO11" s="38">
        <v>38000000</v>
      </c>
      <c r="AP11" s="38">
        <v>0</v>
      </c>
      <c r="AQ11" s="38">
        <v>63323606.56</v>
      </c>
      <c r="AR11" s="38">
        <v>20000000</v>
      </c>
      <c r="AS11" s="38">
        <v>8848806.56</v>
      </c>
      <c r="AT11" s="38">
        <v>5428579.23</v>
      </c>
      <c r="AU11" s="38">
        <v>1794732.95</v>
      </c>
      <c r="AV11" s="38">
        <v>0</v>
      </c>
      <c r="AW11" s="38">
        <v>243301001.09</v>
      </c>
      <c r="AX11" s="38">
        <v>241349672.13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61000000</v>
      </c>
      <c r="BE11" s="38">
        <v>766522950.82</v>
      </c>
      <c r="BF11" s="38">
        <v>0</v>
      </c>
      <c r="BG11" s="38">
        <v>0</v>
      </c>
      <c r="BH11" s="38">
        <v>0</v>
      </c>
      <c r="BI11" s="38">
        <v>0</v>
      </c>
    </row>
    <row r="12" spans="1:61" ht="12.75">
      <c r="A12" s="17" t="s">
        <v>10</v>
      </c>
      <c r="B12" s="18"/>
      <c r="C12" s="20" t="s">
        <v>11</v>
      </c>
      <c r="D12" s="38">
        <v>13476855.89</v>
      </c>
      <c r="E12" s="38">
        <v>190926688.48</v>
      </c>
      <c r="F12" s="38">
        <v>1700428411.02</v>
      </c>
      <c r="G12" s="38">
        <v>84924578.86</v>
      </c>
      <c r="H12" s="38">
        <v>756055872.04</v>
      </c>
      <c r="I12" s="38">
        <v>70067401.4</v>
      </c>
      <c r="J12" s="38">
        <v>4938994.1</v>
      </c>
      <c r="K12" s="38">
        <v>24800500.5</v>
      </c>
      <c r="L12" s="38">
        <v>610937233.73</v>
      </c>
      <c r="M12" s="38">
        <v>17975915.46</v>
      </c>
      <c r="N12" s="38">
        <v>401117177.71</v>
      </c>
      <c r="O12" s="38">
        <v>518876508.53</v>
      </c>
      <c r="P12" s="38">
        <v>44923427.65</v>
      </c>
      <c r="Q12" s="38">
        <v>921576508.53</v>
      </c>
      <c r="R12" s="38">
        <v>5285235026.92</v>
      </c>
      <c r="S12" s="38">
        <v>480843137.09</v>
      </c>
      <c r="T12" s="38">
        <v>1267476430784.52</v>
      </c>
      <c r="U12" s="38">
        <v>7351170591.91</v>
      </c>
      <c r="V12" s="38">
        <v>8277945.55</v>
      </c>
      <c r="W12" s="38">
        <v>1343740.75</v>
      </c>
      <c r="X12" s="38">
        <v>43041939.36</v>
      </c>
      <c r="Y12" s="38">
        <v>88794437.36</v>
      </c>
      <c r="Z12" s="38">
        <v>71993484.3</v>
      </c>
      <c r="AA12" s="38">
        <v>75859120.06</v>
      </c>
      <c r="AB12" s="38">
        <v>102808624.6</v>
      </c>
      <c r="AC12" s="38">
        <v>36286136.18</v>
      </c>
      <c r="AD12" s="38">
        <v>9614700.56</v>
      </c>
      <c r="AE12" s="38">
        <v>1676045468.83</v>
      </c>
      <c r="AF12" s="38">
        <v>331494503.4</v>
      </c>
      <c r="AG12" s="38">
        <v>170091201.81</v>
      </c>
      <c r="AH12" s="38">
        <v>440344888.32</v>
      </c>
      <c r="AI12" s="38">
        <v>74875422.99</v>
      </c>
      <c r="AJ12" s="38">
        <v>59458724.2</v>
      </c>
      <c r="AK12" s="38">
        <v>19953400.41</v>
      </c>
      <c r="AL12" s="38">
        <v>204311217.2</v>
      </c>
      <c r="AM12" s="38">
        <v>59350505.46</v>
      </c>
      <c r="AN12" s="38">
        <v>115108848.94</v>
      </c>
      <c r="AO12" s="38">
        <v>120511232.8</v>
      </c>
      <c r="AP12" s="38">
        <v>3658385.18</v>
      </c>
      <c r="AQ12" s="38">
        <v>300233433.36</v>
      </c>
      <c r="AR12" s="38">
        <v>832754582.08</v>
      </c>
      <c r="AS12" s="38">
        <v>58338105.85</v>
      </c>
      <c r="AT12" s="38">
        <v>177651738.9</v>
      </c>
      <c r="AU12" s="38">
        <v>1490469</v>
      </c>
      <c r="AV12" s="38">
        <v>1271132916.85</v>
      </c>
      <c r="AW12" s="38">
        <v>5017249705.91</v>
      </c>
      <c r="AX12" s="38">
        <v>1280612723.4</v>
      </c>
      <c r="AY12" s="38">
        <v>483562253.99</v>
      </c>
      <c r="AZ12" s="38">
        <v>104622</v>
      </c>
      <c r="BA12" s="38">
        <v>37562782.94</v>
      </c>
      <c r="BB12" s="38">
        <v>91070049.7</v>
      </c>
      <c r="BC12" s="38">
        <v>17064210.39</v>
      </c>
      <c r="BD12" s="38">
        <v>276572113.15</v>
      </c>
      <c r="BE12" s="38">
        <v>3402488523.81</v>
      </c>
      <c r="BF12" s="38">
        <v>5184648.82</v>
      </c>
      <c r="BG12" s="38">
        <v>29689681</v>
      </c>
      <c r="BH12" s="38">
        <v>145033727.9</v>
      </c>
      <c r="BI12" s="38">
        <v>7134354.91</v>
      </c>
    </row>
    <row r="13" spans="1:61" ht="12.75">
      <c r="A13" s="17" t="s">
        <v>12</v>
      </c>
      <c r="B13" s="18" t="s">
        <v>11</v>
      </c>
      <c r="C13" s="21"/>
      <c r="D13" s="38">
        <v>2531410</v>
      </c>
      <c r="E13" s="38">
        <v>26203569.28</v>
      </c>
      <c r="F13" s="38">
        <v>64781553.08</v>
      </c>
      <c r="G13" s="38">
        <v>10718303.47</v>
      </c>
      <c r="H13" s="38">
        <v>107998443.6</v>
      </c>
      <c r="I13" s="38">
        <v>0</v>
      </c>
      <c r="J13" s="38">
        <v>1119502.85</v>
      </c>
      <c r="K13" s="38">
        <v>0</v>
      </c>
      <c r="L13" s="38">
        <v>75047828.64</v>
      </c>
      <c r="M13" s="38">
        <v>1501473</v>
      </c>
      <c r="N13" s="38">
        <v>0</v>
      </c>
      <c r="O13" s="38">
        <v>0</v>
      </c>
      <c r="P13" s="38">
        <v>0</v>
      </c>
      <c r="Q13" s="38">
        <v>648125211.73</v>
      </c>
      <c r="R13" s="38">
        <v>0</v>
      </c>
      <c r="S13" s="38">
        <v>79677082.12</v>
      </c>
      <c r="T13" s="38">
        <v>408413764464.86</v>
      </c>
      <c r="U13" s="38">
        <v>1698257017.81</v>
      </c>
      <c r="V13" s="38">
        <v>1660714.92</v>
      </c>
      <c r="W13" s="38">
        <v>697964</v>
      </c>
      <c r="X13" s="38">
        <v>3723247.64</v>
      </c>
      <c r="Y13" s="38">
        <v>19230690.26</v>
      </c>
      <c r="Z13" s="38">
        <v>13801183.5</v>
      </c>
      <c r="AA13" s="38">
        <v>16595226.6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8007728</v>
      </c>
      <c r="AN13" s="38">
        <v>4558723.94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45228763.6</v>
      </c>
      <c r="AU13" s="38">
        <v>0</v>
      </c>
      <c r="AV13" s="38">
        <v>217073727.6</v>
      </c>
      <c r="AW13" s="38">
        <v>909260760</v>
      </c>
      <c r="AX13" s="38">
        <v>200196400</v>
      </c>
      <c r="AY13" s="38">
        <v>0</v>
      </c>
      <c r="AZ13" s="38">
        <v>0</v>
      </c>
      <c r="BA13" s="38">
        <v>3842395.74</v>
      </c>
      <c r="BB13" s="38">
        <v>0</v>
      </c>
      <c r="BC13" s="38">
        <v>5229993.71</v>
      </c>
      <c r="BD13" s="38">
        <v>0</v>
      </c>
      <c r="BE13" s="38">
        <v>133694271.51</v>
      </c>
      <c r="BF13" s="38">
        <v>661958.77</v>
      </c>
      <c r="BG13" s="38">
        <v>0</v>
      </c>
      <c r="BH13" s="38">
        <v>0</v>
      </c>
      <c r="BI13" s="38">
        <v>0</v>
      </c>
    </row>
    <row r="14" spans="1:61" ht="21">
      <c r="A14" s="17" t="s">
        <v>13</v>
      </c>
      <c r="B14" s="18" t="s">
        <v>14</v>
      </c>
      <c r="C14" s="22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531804370100</v>
      </c>
      <c r="U14" s="38">
        <v>2834858900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</row>
    <row r="15" spans="1:61" ht="12.75">
      <c r="A15" s="17" t="s">
        <v>15</v>
      </c>
      <c r="B15" s="18" t="s">
        <v>16</v>
      </c>
      <c r="C15" s="22"/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</row>
    <row r="16" spans="1:61" ht="12.75">
      <c r="A16" s="17" t="s">
        <v>17</v>
      </c>
      <c r="B16" s="18" t="s">
        <v>18</v>
      </c>
      <c r="C16" s="23" t="s">
        <v>19</v>
      </c>
      <c r="D16" s="38">
        <v>0</v>
      </c>
      <c r="E16" s="38">
        <v>0</v>
      </c>
      <c r="F16" s="38">
        <v>249086450.01</v>
      </c>
      <c r="G16" s="38">
        <v>4653900</v>
      </c>
      <c r="H16" s="38">
        <v>29448000</v>
      </c>
      <c r="I16" s="38">
        <v>15046531.7</v>
      </c>
      <c r="J16" s="38">
        <v>1100278.25</v>
      </c>
      <c r="K16" s="38">
        <v>1402965.2</v>
      </c>
      <c r="L16" s="38">
        <v>108825998.71</v>
      </c>
      <c r="M16" s="38">
        <v>6519592.66</v>
      </c>
      <c r="N16" s="38">
        <v>146330882.6</v>
      </c>
      <c r="O16" s="38">
        <v>110357354</v>
      </c>
      <c r="P16" s="38">
        <v>13106110.25</v>
      </c>
      <c r="Q16" s="38">
        <v>0</v>
      </c>
      <c r="R16" s="38">
        <v>1521282779.9</v>
      </c>
      <c r="S16" s="38">
        <v>91224829.4</v>
      </c>
      <c r="T16" s="38">
        <v>4532000000</v>
      </c>
      <c r="U16" s="38">
        <v>0</v>
      </c>
      <c r="V16" s="38">
        <v>741200</v>
      </c>
      <c r="W16" s="38">
        <v>92650</v>
      </c>
      <c r="X16" s="38">
        <v>5208750</v>
      </c>
      <c r="Y16" s="38">
        <v>0</v>
      </c>
      <c r="Z16" s="38">
        <v>2167830</v>
      </c>
      <c r="AA16" s="38">
        <v>0</v>
      </c>
      <c r="AB16" s="38">
        <v>0</v>
      </c>
      <c r="AC16" s="38">
        <v>0</v>
      </c>
      <c r="AD16" s="38">
        <v>3542982.2</v>
      </c>
      <c r="AE16" s="38">
        <v>401297374.7</v>
      </c>
      <c r="AF16" s="38">
        <v>92464900</v>
      </c>
      <c r="AG16" s="38">
        <v>37965266.98</v>
      </c>
      <c r="AH16" s="38">
        <v>63223705</v>
      </c>
      <c r="AI16" s="38">
        <v>15139734.95</v>
      </c>
      <c r="AJ16" s="38">
        <v>1459004</v>
      </c>
      <c r="AK16" s="38">
        <v>7464260.8</v>
      </c>
      <c r="AL16" s="38">
        <v>9632661</v>
      </c>
      <c r="AM16" s="38">
        <v>997100</v>
      </c>
      <c r="AN16" s="38">
        <v>0</v>
      </c>
      <c r="AO16" s="38">
        <v>57303947.5</v>
      </c>
      <c r="AP16" s="38">
        <v>0</v>
      </c>
      <c r="AQ16" s="38">
        <v>73676092.16</v>
      </c>
      <c r="AR16" s="38">
        <v>180872907.73</v>
      </c>
      <c r="AS16" s="38">
        <v>10781511.35</v>
      </c>
      <c r="AT16" s="38">
        <v>9484150</v>
      </c>
      <c r="AU16" s="38">
        <v>0</v>
      </c>
      <c r="AV16" s="38">
        <v>0</v>
      </c>
      <c r="AW16" s="38">
        <v>545884100</v>
      </c>
      <c r="AX16" s="38">
        <v>46325000</v>
      </c>
      <c r="AY16" s="38">
        <v>113456275.38</v>
      </c>
      <c r="AZ16" s="38">
        <v>0</v>
      </c>
      <c r="BA16" s="38">
        <v>8006759.7</v>
      </c>
      <c r="BB16" s="38">
        <v>0</v>
      </c>
      <c r="BC16" s="38">
        <v>3628999.58</v>
      </c>
      <c r="BD16" s="38">
        <v>20232400</v>
      </c>
      <c r="BE16" s="38">
        <v>90942039</v>
      </c>
      <c r="BF16" s="38">
        <v>451806.1</v>
      </c>
      <c r="BG16" s="38">
        <v>0</v>
      </c>
      <c r="BH16" s="38">
        <v>6873200</v>
      </c>
      <c r="BI16" s="38">
        <v>289159</v>
      </c>
    </row>
    <row r="17" spans="1:61" ht="12.75">
      <c r="A17" s="24" t="s">
        <v>20</v>
      </c>
      <c r="B17" s="18" t="s">
        <v>21</v>
      </c>
      <c r="C17" s="23" t="s">
        <v>22</v>
      </c>
      <c r="D17" s="38">
        <v>0</v>
      </c>
      <c r="E17" s="38">
        <v>0</v>
      </c>
      <c r="F17" s="38">
        <v>0</v>
      </c>
      <c r="G17" s="38">
        <v>1000500</v>
      </c>
      <c r="H17" s="38">
        <v>0</v>
      </c>
      <c r="I17" s="38">
        <v>0</v>
      </c>
      <c r="J17" s="38">
        <v>554917.5</v>
      </c>
      <c r="K17" s="38">
        <v>0</v>
      </c>
      <c r="L17" s="38">
        <v>0</v>
      </c>
      <c r="M17" s="38">
        <v>0</v>
      </c>
      <c r="N17" s="38">
        <v>5920137.1</v>
      </c>
      <c r="O17" s="38">
        <v>0</v>
      </c>
      <c r="P17" s="38">
        <v>0</v>
      </c>
      <c r="Q17" s="38">
        <v>0</v>
      </c>
      <c r="R17" s="38">
        <v>37190450</v>
      </c>
      <c r="S17" s="38">
        <v>1089958.4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6237900</v>
      </c>
      <c r="AP17" s="38">
        <v>0</v>
      </c>
      <c r="AQ17" s="38">
        <v>0</v>
      </c>
      <c r="AR17" s="38">
        <v>3517300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12084000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</row>
    <row r="18" spans="1:61" ht="12.75">
      <c r="A18" s="17" t="s">
        <v>23</v>
      </c>
      <c r="B18" s="18" t="s">
        <v>24</v>
      </c>
      <c r="C18" s="23" t="s">
        <v>25</v>
      </c>
      <c r="D18" s="38">
        <v>6355367.83</v>
      </c>
      <c r="E18" s="38">
        <v>80572398.5</v>
      </c>
      <c r="F18" s="38">
        <v>566255305.41</v>
      </c>
      <c r="G18" s="38">
        <v>35643709.1</v>
      </c>
      <c r="H18" s="38">
        <v>537265127.04</v>
      </c>
      <c r="I18" s="38">
        <v>23500592.5</v>
      </c>
      <c r="J18" s="38">
        <v>2164295.5</v>
      </c>
      <c r="K18" s="38">
        <v>18091541.27</v>
      </c>
      <c r="L18" s="38">
        <v>272411959.68</v>
      </c>
      <c r="M18" s="38">
        <v>7080732.8</v>
      </c>
      <c r="N18" s="38">
        <v>248866158.01</v>
      </c>
      <c r="O18" s="38">
        <v>257845300</v>
      </c>
      <c r="P18" s="38">
        <v>24520810</v>
      </c>
      <c r="Q18" s="38">
        <v>273451296.8</v>
      </c>
      <c r="R18" s="38">
        <v>3282178985.12</v>
      </c>
      <c r="S18" s="38">
        <v>260671919</v>
      </c>
      <c r="T18" s="38">
        <v>259821216780.83</v>
      </c>
      <c r="U18" s="38">
        <v>2818054674.1</v>
      </c>
      <c r="V18" s="38">
        <v>2466000</v>
      </c>
      <c r="W18" s="38">
        <v>308250</v>
      </c>
      <c r="X18" s="38">
        <v>17271250</v>
      </c>
      <c r="Y18" s="38">
        <v>62119962.6</v>
      </c>
      <c r="Z18" s="38">
        <v>21466863.7</v>
      </c>
      <c r="AA18" s="38">
        <v>51670042.15</v>
      </c>
      <c r="AB18" s="38">
        <v>82177252.8</v>
      </c>
      <c r="AC18" s="38">
        <v>25077902.7</v>
      </c>
      <c r="AD18" s="38">
        <v>3985804.9</v>
      </c>
      <c r="AE18" s="38">
        <v>1096072863.72</v>
      </c>
      <c r="AF18" s="38">
        <v>160808144.4</v>
      </c>
      <c r="AG18" s="38">
        <v>132125934.83</v>
      </c>
      <c r="AH18" s="38">
        <v>354664274.22</v>
      </c>
      <c r="AI18" s="38">
        <v>45040183</v>
      </c>
      <c r="AJ18" s="38">
        <v>21006550</v>
      </c>
      <c r="AK18" s="38">
        <v>10621818</v>
      </c>
      <c r="AL18" s="38">
        <v>194678556.2</v>
      </c>
      <c r="AM18" s="38">
        <v>31030849.4</v>
      </c>
      <c r="AN18" s="38">
        <v>106510820</v>
      </c>
      <c r="AO18" s="38">
        <v>47402790</v>
      </c>
      <c r="AP18" s="38">
        <v>2996160</v>
      </c>
      <c r="AQ18" s="38">
        <v>171898392.7</v>
      </c>
      <c r="AR18" s="38">
        <v>596885366.01</v>
      </c>
      <c r="AS18" s="38">
        <v>38977763.7</v>
      </c>
      <c r="AT18" s="38">
        <v>111368925.3</v>
      </c>
      <c r="AU18" s="38">
        <v>1490469</v>
      </c>
      <c r="AV18" s="38">
        <v>550252050.6</v>
      </c>
      <c r="AW18" s="38">
        <v>2663141400.5</v>
      </c>
      <c r="AX18" s="38">
        <v>1033403523.4</v>
      </c>
      <c r="AY18" s="38">
        <v>332412932.99</v>
      </c>
      <c r="AZ18" s="38">
        <v>104622</v>
      </c>
      <c r="BA18" s="38">
        <v>14350178.1</v>
      </c>
      <c r="BB18" s="38">
        <v>35848916.5</v>
      </c>
      <c r="BC18" s="38">
        <v>8205217.1</v>
      </c>
      <c r="BD18" s="38">
        <v>197348169</v>
      </c>
      <c r="BE18" s="38">
        <v>2352877481.2</v>
      </c>
      <c r="BF18" s="38">
        <v>1754068.8</v>
      </c>
      <c r="BG18" s="38">
        <v>29689681</v>
      </c>
      <c r="BH18" s="38">
        <v>87219400</v>
      </c>
      <c r="BI18" s="38">
        <v>5616882.81</v>
      </c>
    </row>
    <row r="19" spans="1:61" ht="12.75">
      <c r="A19" s="17" t="s">
        <v>26</v>
      </c>
      <c r="B19" s="18" t="s">
        <v>27</v>
      </c>
      <c r="C19" s="23" t="s">
        <v>28</v>
      </c>
      <c r="D19" s="38">
        <v>4590078.06</v>
      </c>
      <c r="E19" s="38">
        <v>84150720.7</v>
      </c>
      <c r="F19" s="38">
        <v>820305102.52</v>
      </c>
      <c r="G19" s="38">
        <v>32908166.29</v>
      </c>
      <c r="H19" s="38">
        <v>81344301.4</v>
      </c>
      <c r="I19" s="38">
        <v>31520277.2</v>
      </c>
      <c r="J19" s="38">
        <v>0</v>
      </c>
      <c r="K19" s="38">
        <v>5305994.03</v>
      </c>
      <c r="L19" s="38">
        <v>154651446.7</v>
      </c>
      <c r="M19" s="38">
        <v>2874117</v>
      </c>
      <c r="N19" s="38">
        <v>0</v>
      </c>
      <c r="O19" s="38">
        <v>150673854.53</v>
      </c>
      <c r="P19" s="38">
        <v>7296507.4</v>
      </c>
      <c r="Q19" s="38">
        <v>0</v>
      </c>
      <c r="R19" s="38">
        <v>444582811.9</v>
      </c>
      <c r="S19" s="38">
        <v>48179348.17</v>
      </c>
      <c r="T19" s="38">
        <v>0</v>
      </c>
      <c r="U19" s="38">
        <v>0</v>
      </c>
      <c r="V19" s="38">
        <v>3410030.63</v>
      </c>
      <c r="W19" s="38">
        <v>244876.75</v>
      </c>
      <c r="X19" s="38">
        <v>16838691.72</v>
      </c>
      <c r="Y19" s="38">
        <v>7443784.5</v>
      </c>
      <c r="Z19" s="38">
        <v>34557607.1</v>
      </c>
      <c r="AA19" s="38">
        <v>7593851.31</v>
      </c>
      <c r="AB19" s="38">
        <v>20631371.8</v>
      </c>
      <c r="AC19" s="38">
        <v>11208233.48</v>
      </c>
      <c r="AD19" s="38">
        <v>2085913.46</v>
      </c>
      <c r="AE19" s="38">
        <v>178675230.41</v>
      </c>
      <c r="AF19" s="38">
        <v>78221459</v>
      </c>
      <c r="AG19" s="38">
        <v>0</v>
      </c>
      <c r="AH19" s="38">
        <v>22456909.1</v>
      </c>
      <c r="AI19" s="38">
        <v>14695505.04</v>
      </c>
      <c r="AJ19" s="38">
        <v>36993170.2</v>
      </c>
      <c r="AK19" s="38">
        <v>1867321.61</v>
      </c>
      <c r="AL19" s="38">
        <v>0</v>
      </c>
      <c r="AM19" s="38">
        <v>19314828.06</v>
      </c>
      <c r="AN19" s="38">
        <v>4039305</v>
      </c>
      <c r="AO19" s="38">
        <v>9566595.3</v>
      </c>
      <c r="AP19" s="38">
        <v>662225.18</v>
      </c>
      <c r="AQ19" s="38">
        <v>54658948.5</v>
      </c>
      <c r="AR19" s="38">
        <v>51479008.34</v>
      </c>
      <c r="AS19" s="38">
        <v>8578830.8</v>
      </c>
      <c r="AT19" s="38">
        <v>11569900</v>
      </c>
      <c r="AU19" s="38">
        <v>0</v>
      </c>
      <c r="AV19" s="38">
        <v>503807138.65</v>
      </c>
      <c r="AW19" s="38">
        <v>898963445.41</v>
      </c>
      <c r="AX19" s="38">
        <v>687800</v>
      </c>
      <c r="AY19" s="38">
        <v>37693045.62</v>
      </c>
      <c r="AZ19" s="38">
        <v>0</v>
      </c>
      <c r="BA19" s="38">
        <v>11363449.4</v>
      </c>
      <c r="BB19" s="38">
        <v>55221133.2</v>
      </c>
      <c r="BC19" s="38">
        <v>0</v>
      </c>
      <c r="BD19" s="38">
        <v>46907544.15</v>
      </c>
      <c r="BE19" s="38">
        <v>616976732.1</v>
      </c>
      <c r="BF19" s="38">
        <v>2316815.15</v>
      </c>
      <c r="BG19" s="38">
        <v>0</v>
      </c>
      <c r="BH19" s="38">
        <v>50941127.9</v>
      </c>
      <c r="BI19" s="38">
        <v>1228313.1</v>
      </c>
    </row>
    <row r="20" spans="1:61" ht="21">
      <c r="A20" s="17" t="s">
        <v>29</v>
      </c>
      <c r="B20" s="18" t="s">
        <v>30</v>
      </c>
      <c r="C20" s="23" t="s">
        <v>31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35892493729.13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207998000</v>
      </c>
      <c r="BF20" s="38">
        <v>0</v>
      </c>
      <c r="BG20" s="38">
        <v>0</v>
      </c>
      <c r="BH20" s="38">
        <v>0</v>
      </c>
      <c r="BI20" s="38">
        <v>0</v>
      </c>
    </row>
    <row r="21" spans="1:61" ht="21">
      <c r="A21" s="24" t="s">
        <v>32</v>
      </c>
      <c r="B21" s="18" t="s">
        <v>33</v>
      </c>
      <c r="C21" s="23" t="s">
        <v>34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</row>
    <row r="22" spans="1:61" ht="31.5">
      <c r="A22" s="17" t="s">
        <v>35</v>
      </c>
      <c r="B22" s="18" t="s">
        <v>36</v>
      </c>
      <c r="C22" s="23" t="s">
        <v>37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</row>
    <row r="23" spans="1:61" ht="12.75">
      <c r="A23" s="17" t="s">
        <v>38</v>
      </c>
      <c r="B23" s="18" t="s">
        <v>39</v>
      </c>
      <c r="C23" s="20" t="s">
        <v>14</v>
      </c>
      <c r="D23" s="38">
        <v>2067205.1</v>
      </c>
      <c r="E23" s="38">
        <v>22251335.82</v>
      </c>
      <c r="F23" s="38">
        <v>319824882.61</v>
      </c>
      <c r="G23" s="38">
        <v>2326176.05</v>
      </c>
      <c r="H23" s="38">
        <v>13190289.54</v>
      </c>
      <c r="I23" s="38">
        <v>718523.8</v>
      </c>
      <c r="J23" s="38">
        <v>119343.15</v>
      </c>
      <c r="K23" s="38">
        <v>1261150.1</v>
      </c>
      <c r="L23" s="38">
        <v>9496499.51</v>
      </c>
      <c r="M23" s="38">
        <v>1107249.42</v>
      </c>
      <c r="N23" s="38">
        <v>8930553.51</v>
      </c>
      <c r="O23" s="38">
        <v>32077748</v>
      </c>
      <c r="P23" s="38">
        <v>2916379.81</v>
      </c>
      <c r="Q23" s="38">
        <v>22031258.29</v>
      </c>
      <c r="R23" s="38">
        <v>324126674.89</v>
      </c>
      <c r="S23" s="38">
        <v>31460667.34</v>
      </c>
      <c r="T23" s="38">
        <v>23216443748.28</v>
      </c>
      <c r="U23" s="38">
        <v>128454328.06</v>
      </c>
      <c r="V23" s="38">
        <v>9028672.47</v>
      </c>
      <c r="W23" s="38">
        <v>1420342.92</v>
      </c>
      <c r="X23" s="38">
        <v>52858645.32</v>
      </c>
      <c r="Y23" s="38">
        <v>2205580.64</v>
      </c>
      <c r="Z23" s="38">
        <v>1310461.39</v>
      </c>
      <c r="AA23" s="38">
        <v>1695231.17</v>
      </c>
      <c r="AB23" s="38">
        <v>2223301.65</v>
      </c>
      <c r="AC23" s="38">
        <v>646935.67</v>
      </c>
      <c r="AD23" s="38">
        <v>550394.42</v>
      </c>
      <c r="AE23" s="38">
        <v>35711054.91</v>
      </c>
      <c r="AF23" s="38">
        <v>3851029.79</v>
      </c>
      <c r="AG23" s="38">
        <v>3441800.31</v>
      </c>
      <c r="AH23" s="38">
        <v>7151871.67</v>
      </c>
      <c r="AI23" s="38">
        <v>1100411.94</v>
      </c>
      <c r="AJ23" s="38">
        <v>437115.71</v>
      </c>
      <c r="AK23" s="38">
        <v>743610.16</v>
      </c>
      <c r="AL23" s="38">
        <v>53254551.05</v>
      </c>
      <c r="AM23" s="38">
        <v>6164628.15</v>
      </c>
      <c r="AN23" s="38">
        <v>2724146.74</v>
      </c>
      <c r="AO23" s="38">
        <v>13114506.13</v>
      </c>
      <c r="AP23" s="38">
        <v>102143313.57</v>
      </c>
      <c r="AQ23" s="38">
        <v>5582878.92</v>
      </c>
      <c r="AR23" s="38">
        <v>12544249.26</v>
      </c>
      <c r="AS23" s="38">
        <v>883554.76</v>
      </c>
      <c r="AT23" s="38">
        <v>2748459.46</v>
      </c>
      <c r="AU23" s="38">
        <v>4357194.58</v>
      </c>
      <c r="AV23" s="38">
        <v>67768075.35</v>
      </c>
      <c r="AW23" s="38">
        <v>84466720.8</v>
      </c>
      <c r="AX23" s="38">
        <v>41229954.73</v>
      </c>
      <c r="AY23" s="38">
        <v>8128410.64</v>
      </c>
      <c r="AZ23" s="38">
        <v>60053.86</v>
      </c>
      <c r="BA23" s="38">
        <v>546210.11</v>
      </c>
      <c r="BB23" s="38">
        <v>1627513.19</v>
      </c>
      <c r="BC23" s="38">
        <v>330668.39</v>
      </c>
      <c r="BD23" s="38">
        <v>12279134.35</v>
      </c>
      <c r="BE23" s="38">
        <v>35453880.19</v>
      </c>
      <c r="BF23" s="38">
        <v>346539.92</v>
      </c>
      <c r="BG23" s="38">
        <v>11825879.02</v>
      </c>
      <c r="BH23" s="38">
        <v>2846641.34</v>
      </c>
      <c r="BI23" s="38">
        <v>795110.65</v>
      </c>
    </row>
    <row r="24" spans="1:61" ht="12.75">
      <c r="A24" s="17" t="s">
        <v>40</v>
      </c>
      <c r="B24" s="18" t="s">
        <v>41</v>
      </c>
      <c r="C24" s="23" t="s">
        <v>42</v>
      </c>
      <c r="D24" s="38">
        <v>1839203.38</v>
      </c>
      <c r="E24" s="38">
        <v>19879274.95</v>
      </c>
      <c r="F24" s="38">
        <v>302704503.61</v>
      </c>
      <c r="G24" s="38">
        <v>1405436.66</v>
      </c>
      <c r="H24" s="38">
        <v>40712.04</v>
      </c>
      <c r="I24" s="38">
        <v>5373.05</v>
      </c>
      <c r="J24" s="38">
        <v>1717.21</v>
      </c>
      <c r="K24" s="38">
        <v>799368.85</v>
      </c>
      <c r="L24" s="38">
        <v>1089794.21</v>
      </c>
      <c r="M24" s="38">
        <v>791815.87</v>
      </c>
      <c r="N24" s="38">
        <v>61841.37</v>
      </c>
      <c r="O24" s="38">
        <v>25279066.8</v>
      </c>
      <c r="P24" s="38">
        <v>2315041.47</v>
      </c>
      <c r="Q24" s="38">
        <v>61074.51</v>
      </c>
      <c r="R24" s="38">
        <v>238893595.98</v>
      </c>
      <c r="S24" s="38">
        <v>23255420.3</v>
      </c>
      <c r="T24" s="38">
        <v>0</v>
      </c>
      <c r="U24" s="38">
        <v>0</v>
      </c>
      <c r="V24" s="38">
        <v>9003995.25</v>
      </c>
      <c r="W24" s="38">
        <v>1410163.36</v>
      </c>
      <c r="X24" s="38">
        <v>52715466.94</v>
      </c>
      <c r="Y24" s="38">
        <v>484948.46</v>
      </c>
      <c r="Z24" s="38">
        <v>508928.57</v>
      </c>
      <c r="AA24" s="38">
        <v>273804.17</v>
      </c>
      <c r="AB24" s="38">
        <v>548516.95</v>
      </c>
      <c r="AC24" s="38">
        <v>50032.42</v>
      </c>
      <c r="AD24" s="38">
        <v>370246.16</v>
      </c>
      <c r="AE24" s="38">
        <v>7816658.86</v>
      </c>
      <c r="AF24" s="38">
        <v>362570.54</v>
      </c>
      <c r="AG24" s="38">
        <v>76088.59</v>
      </c>
      <c r="AH24" s="38">
        <v>1201.29</v>
      </c>
      <c r="AI24" s="38">
        <v>50850.44</v>
      </c>
      <c r="AJ24" s="38">
        <v>6591.71</v>
      </c>
      <c r="AK24" s="38">
        <v>605522.66</v>
      </c>
      <c r="AL24" s="38">
        <v>47872235.3</v>
      </c>
      <c r="AM24" s="38">
        <v>5217704.03</v>
      </c>
      <c r="AN24" s="38">
        <v>291.14</v>
      </c>
      <c r="AO24" s="38">
        <v>11271297.48</v>
      </c>
      <c r="AP24" s="38">
        <v>102115941.57</v>
      </c>
      <c r="AQ24" s="38">
        <v>58551.93</v>
      </c>
      <c r="AR24" s="38">
        <v>80134.37</v>
      </c>
      <c r="AS24" s="38">
        <v>90217.89</v>
      </c>
      <c r="AT24" s="38">
        <v>61142.66</v>
      </c>
      <c r="AU24" s="38">
        <v>4317828.48</v>
      </c>
      <c r="AV24" s="38">
        <v>50656720.74</v>
      </c>
      <c r="AW24" s="38">
        <v>810614.78</v>
      </c>
      <c r="AX24" s="38">
        <v>12441522.86</v>
      </c>
      <c r="AY24" s="38">
        <v>2017.19</v>
      </c>
      <c r="AZ24" s="38">
        <v>58795.94</v>
      </c>
      <c r="BA24" s="38">
        <v>116217.62</v>
      </c>
      <c r="BB24" s="38">
        <v>840502.59</v>
      </c>
      <c r="BC24" s="38">
        <v>18668.3</v>
      </c>
      <c r="BD24" s="38">
        <v>5244945.9</v>
      </c>
      <c r="BE24" s="38">
        <v>45379.3</v>
      </c>
      <c r="BF24" s="38">
        <v>302185.82</v>
      </c>
      <c r="BG24" s="38">
        <v>11305683.18</v>
      </c>
      <c r="BH24" s="38">
        <v>674376.34</v>
      </c>
      <c r="BI24" s="38">
        <v>663908.66</v>
      </c>
    </row>
    <row r="25" spans="1:61" ht="21">
      <c r="A25" s="17" t="s">
        <v>43</v>
      </c>
      <c r="B25" s="18" t="s">
        <v>44</v>
      </c>
      <c r="C25" s="23" t="s">
        <v>45</v>
      </c>
      <c r="D25" s="38">
        <v>207005.21</v>
      </c>
      <c r="E25" s="38">
        <v>2224630.6</v>
      </c>
      <c r="F25" s="38">
        <v>17120379</v>
      </c>
      <c r="G25" s="38">
        <v>920739.39</v>
      </c>
      <c r="H25" s="38">
        <v>13149577.5</v>
      </c>
      <c r="I25" s="38">
        <v>713150.75</v>
      </c>
      <c r="J25" s="38">
        <v>101170.54</v>
      </c>
      <c r="K25" s="38">
        <v>461781.25</v>
      </c>
      <c r="L25" s="38">
        <v>8406460.38</v>
      </c>
      <c r="M25" s="38">
        <v>315433.55</v>
      </c>
      <c r="N25" s="38">
        <v>8868712.14</v>
      </c>
      <c r="O25" s="38">
        <v>6798681.2</v>
      </c>
      <c r="P25" s="38">
        <v>601338.34</v>
      </c>
      <c r="Q25" s="38">
        <v>21970183.78</v>
      </c>
      <c r="R25" s="38">
        <v>85233078.91</v>
      </c>
      <c r="S25" s="38">
        <v>8205247.04</v>
      </c>
      <c r="T25" s="38">
        <v>23216418748.28</v>
      </c>
      <c r="U25" s="38">
        <v>128454328.06</v>
      </c>
      <c r="V25" s="38">
        <v>24677.22</v>
      </c>
      <c r="W25" s="38">
        <v>10179.56</v>
      </c>
      <c r="X25" s="38">
        <v>143178.38</v>
      </c>
      <c r="Y25" s="38">
        <v>1720632.18</v>
      </c>
      <c r="Z25" s="38">
        <v>801532.82</v>
      </c>
      <c r="AA25" s="38">
        <v>1421427</v>
      </c>
      <c r="AB25" s="38">
        <v>1674784.7</v>
      </c>
      <c r="AC25" s="38">
        <v>596903.25</v>
      </c>
      <c r="AD25" s="38">
        <v>180148.26</v>
      </c>
      <c r="AE25" s="38">
        <v>27894396.05</v>
      </c>
      <c r="AF25" s="38">
        <v>3488459.25</v>
      </c>
      <c r="AG25" s="38">
        <v>3365711.72</v>
      </c>
      <c r="AH25" s="38">
        <v>7150670.38</v>
      </c>
      <c r="AI25" s="38">
        <v>1049561.5</v>
      </c>
      <c r="AJ25" s="38">
        <v>430524</v>
      </c>
      <c r="AK25" s="38">
        <v>138087.5</v>
      </c>
      <c r="AL25" s="38">
        <v>5382315.75</v>
      </c>
      <c r="AM25" s="38">
        <v>946924.12</v>
      </c>
      <c r="AN25" s="38">
        <v>2723855.6</v>
      </c>
      <c r="AO25" s="38">
        <v>1843208.65</v>
      </c>
      <c r="AP25" s="38">
        <v>27372</v>
      </c>
      <c r="AQ25" s="38">
        <v>5524326.99</v>
      </c>
      <c r="AR25" s="38">
        <v>12464114.89</v>
      </c>
      <c r="AS25" s="38">
        <v>793336.87</v>
      </c>
      <c r="AT25" s="38">
        <v>2687316.8</v>
      </c>
      <c r="AU25" s="38">
        <v>39366.1</v>
      </c>
      <c r="AV25" s="38">
        <v>17111354.61</v>
      </c>
      <c r="AW25" s="38">
        <v>83656106.02</v>
      </c>
      <c r="AX25" s="38">
        <v>28788431.87</v>
      </c>
      <c r="AY25" s="38">
        <v>8126393.45</v>
      </c>
      <c r="AZ25" s="38">
        <v>128.1</v>
      </c>
      <c r="BA25" s="38">
        <v>429992.49</v>
      </c>
      <c r="BB25" s="38">
        <v>787010.6</v>
      </c>
      <c r="BC25" s="38">
        <v>312000.09</v>
      </c>
      <c r="BD25" s="38">
        <v>5027992.6</v>
      </c>
      <c r="BE25" s="38">
        <v>35408500.89</v>
      </c>
      <c r="BF25" s="38">
        <v>44354.1</v>
      </c>
      <c r="BG25" s="38">
        <v>520195.84</v>
      </c>
      <c r="BH25" s="38">
        <v>2172265</v>
      </c>
      <c r="BI25" s="38">
        <v>131201.99</v>
      </c>
    </row>
    <row r="26" spans="1:61" ht="12.75">
      <c r="A26" s="17" t="s">
        <v>46</v>
      </c>
      <c r="B26" s="18" t="s">
        <v>47</v>
      </c>
      <c r="C26" s="23" t="s">
        <v>48</v>
      </c>
      <c r="D26" s="38">
        <v>20996.51</v>
      </c>
      <c r="E26" s="38">
        <v>147430.27</v>
      </c>
      <c r="F26" s="38">
        <v>0</v>
      </c>
      <c r="G26" s="38">
        <v>0</v>
      </c>
      <c r="H26" s="38">
        <v>0</v>
      </c>
      <c r="I26" s="38">
        <v>0</v>
      </c>
      <c r="J26" s="38">
        <v>16455.4</v>
      </c>
      <c r="K26" s="38">
        <v>0</v>
      </c>
      <c r="L26" s="38">
        <v>244.92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25000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1129.82</v>
      </c>
      <c r="BA26" s="38">
        <v>0</v>
      </c>
      <c r="BB26" s="38">
        <v>0</v>
      </c>
      <c r="BC26" s="38">
        <v>0</v>
      </c>
      <c r="BD26" s="38">
        <v>2006195.85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</row>
    <row r="27" spans="1:61" ht="12.75">
      <c r="A27" s="17" t="s">
        <v>49</v>
      </c>
      <c r="B27" s="18"/>
      <c r="C27" s="20" t="s">
        <v>16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27012585709.700146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</row>
    <row r="28" spans="1:61" ht="12.75">
      <c r="A28" s="17" t="s">
        <v>50</v>
      </c>
      <c r="B28" s="18"/>
      <c r="C28" s="19" t="s">
        <v>21</v>
      </c>
      <c r="D28" s="38">
        <v>30674.53</v>
      </c>
      <c r="E28" s="38">
        <v>1010216.03</v>
      </c>
      <c r="F28" s="38">
        <v>11707995.69</v>
      </c>
      <c r="G28" s="38">
        <v>650008.17</v>
      </c>
      <c r="H28" s="38">
        <v>5064317.39</v>
      </c>
      <c r="I28" s="38">
        <v>817303.77</v>
      </c>
      <c r="J28" s="38">
        <v>38917.53</v>
      </c>
      <c r="K28" s="38">
        <v>147587.36</v>
      </c>
      <c r="L28" s="38">
        <v>4002945.96</v>
      </c>
      <c r="M28" s="38">
        <v>185265.03</v>
      </c>
      <c r="N28" s="38">
        <v>4046864.52</v>
      </c>
      <c r="O28" s="38">
        <v>3899422.35</v>
      </c>
      <c r="P28" s="38">
        <v>303696.2</v>
      </c>
      <c r="Q28" s="38">
        <v>8899067.78</v>
      </c>
      <c r="R28" s="38">
        <v>44225183.27</v>
      </c>
      <c r="S28" s="38">
        <v>6191157.93</v>
      </c>
      <c r="T28" s="38">
        <v>442269785.05</v>
      </c>
      <c r="U28" s="38">
        <v>10123345.97</v>
      </c>
      <c r="V28" s="38">
        <v>71040.25</v>
      </c>
      <c r="W28" s="38">
        <v>15198.24</v>
      </c>
      <c r="X28" s="38">
        <v>334341.59</v>
      </c>
      <c r="Y28" s="38">
        <v>998999.04</v>
      </c>
      <c r="Z28" s="38">
        <v>621762.31</v>
      </c>
      <c r="AA28" s="38">
        <v>540468.38</v>
      </c>
      <c r="AB28" s="38">
        <v>923601.11</v>
      </c>
      <c r="AC28" s="38">
        <v>84783.53</v>
      </c>
      <c r="AD28" s="38">
        <v>59793.57</v>
      </c>
      <c r="AE28" s="38">
        <v>15365103.43</v>
      </c>
      <c r="AF28" s="38">
        <v>4067306.72</v>
      </c>
      <c r="AG28" s="38">
        <v>1415176.78</v>
      </c>
      <c r="AH28" s="38">
        <v>4020206</v>
      </c>
      <c r="AI28" s="38">
        <v>412080.88</v>
      </c>
      <c r="AJ28" s="38">
        <v>328253.22</v>
      </c>
      <c r="AK28" s="38">
        <v>216917.91</v>
      </c>
      <c r="AL28" s="38">
        <v>495175.61</v>
      </c>
      <c r="AM28" s="38">
        <v>535667.41</v>
      </c>
      <c r="AN28" s="38">
        <v>1349118.94</v>
      </c>
      <c r="AO28" s="38">
        <v>1163120.7</v>
      </c>
      <c r="AP28" s="38">
        <v>197173.76</v>
      </c>
      <c r="AQ28" s="38">
        <v>3394694</v>
      </c>
      <c r="AR28" s="38">
        <v>8178802.56</v>
      </c>
      <c r="AS28" s="38">
        <v>610974.52</v>
      </c>
      <c r="AT28" s="38">
        <v>1333164.7</v>
      </c>
      <c r="AU28" s="38">
        <v>2869.67</v>
      </c>
      <c r="AV28" s="38">
        <v>8120840</v>
      </c>
      <c r="AW28" s="38">
        <v>45890277.02</v>
      </c>
      <c r="AX28" s="38">
        <v>16990120.42</v>
      </c>
      <c r="AY28" s="38">
        <v>4129769.38</v>
      </c>
      <c r="AZ28" s="38">
        <v>1769.52</v>
      </c>
      <c r="BA28" s="38">
        <v>113286.59</v>
      </c>
      <c r="BB28" s="38">
        <v>0</v>
      </c>
      <c r="BC28" s="38">
        <v>93697.08</v>
      </c>
      <c r="BD28" s="38">
        <v>2697869.69</v>
      </c>
      <c r="BE28" s="38">
        <v>33167149.34</v>
      </c>
      <c r="BF28" s="38">
        <v>30364.13</v>
      </c>
      <c r="BG28" s="38">
        <v>37396.92</v>
      </c>
      <c r="BH28" s="38">
        <v>921180.79</v>
      </c>
      <c r="BI28" s="38">
        <v>21807.92</v>
      </c>
    </row>
    <row r="29" spans="1:61" ht="21">
      <c r="A29" s="17" t="s">
        <v>51</v>
      </c>
      <c r="B29" s="18"/>
      <c r="C29" s="23" t="s">
        <v>52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</row>
    <row r="30" spans="1:61" ht="21">
      <c r="A30" s="17" t="s">
        <v>53</v>
      </c>
      <c r="B30" s="18"/>
      <c r="C30" s="23" t="s">
        <v>54</v>
      </c>
      <c r="D30" s="39">
        <v>30674.53</v>
      </c>
      <c r="E30" s="39">
        <v>1010216.03</v>
      </c>
      <c r="F30" s="39">
        <v>11707995.69</v>
      </c>
      <c r="G30" s="39">
        <v>650008.17</v>
      </c>
      <c r="H30" s="39">
        <v>5064317.39</v>
      </c>
      <c r="I30" s="39">
        <v>817303.77</v>
      </c>
      <c r="J30" s="39">
        <v>38917.53</v>
      </c>
      <c r="K30" s="39">
        <v>147587.36</v>
      </c>
      <c r="L30" s="39">
        <v>4002945.96</v>
      </c>
      <c r="M30" s="39">
        <v>185265.03</v>
      </c>
      <c r="N30" s="39">
        <v>4046864.52</v>
      </c>
      <c r="O30" s="39">
        <v>3899422.35</v>
      </c>
      <c r="P30" s="39">
        <v>303696.2</v>
      </c>
      <c r="Q30" s="39">
        <v>8899067.78</v>
      </c>
      <c r="R30" s="39">
        <v>44225183.27</v>
      </c>
      <c r="S30" s="39">
        <v>6191157.93</v>
      </c>
      <c r="T30" s="39">
        <v>442269785.05</v>
      </c>
      <c r="U30" s="39">
        <v>10123345.97</v>
      </c>
      <c r="V30" s="39">
        <v>71040.25</v>
      </c>
      <c r="W30" s="39">
        <v>15198.24</v>
      </c>
      <c r="X30" s="39">
        <v>334341.59</v>
      </c>
      <c r="Y30" s="39">
        <v>998999.04</v>
      </c>
      <c r="Z30" s="39">
        <v>621762.31</v>
      </c>
      <c r="AA30" s="39">
        <v>540468.38</v>
      </c>
      <c r="AB30" s="39">
        <v>923601.11</v>
      </c>
      <c r="AC30" s="39">
        <v>84783.53</v>
      </c>
      <c r="AD30" s="39">
        <v>59793.57</v>
      </c>
      <c r="AE30" s="39">
        <v>15365103.43</v>
      </c>
      <c r="AF30" s="39">
        <v>4067306.72</v>
      </c>
      <c r="AG30" s="39">
        <v>1415176.78</v>
      </c>
      <c r="AH30" s="39">
        <v>4020206</v>
      </c>
      <c r="AI30" s="39">
        <v>412080.88</v>
      </c>
      <c r="AJ30" s="39">
        <v>328253.22</v>
      </c>
      <c r="AK30" s="39">
        <v>216917.91</v>
      </c>
      <c r="AL30" s="39">
        <v>495175.61</v>
      </c>
      <c r="AM30" s="39">
        <v>535667.41</v>
      </c>
      <c r="AN30" s="39">
        <v>1349118.94</v>
      </c>
      <c r="AO30" s="39">
        <v>1163120.7</v>
      </c>
      <c r="AP30" s="39">
        <v>197173.76</v>
      </c>
      <c r="AQ30" s="39">
        <v>3394694</v>
      </c>
      <c r="AR30" s="39">
        <v>8178802.56</v>
      </c>
      <c r="AS30" s="39">
        <v>610974.52</v>
      </c>
      <c r="AT30" s="39">
        <v>1333164.7</v>
      </c>
      <c r="AU30" s="39">
        <v>2869.67</v>
      </c>
      <c r="AV30" s="39">
        <v>8120840</v>
      </c>
      <c r="AW30" s="39">
        <v>45890277.02</v>
      </c>
      <c r="AX30" s="39">
        <v>16990120.42</v>
      </c>
      <c r="AY30" s="39">
        <v>4129769.38</v>
      </c>
      <c r="AZ30" s="39">
        <v>1769.52</v>
      </c>
      <c r="BA30" s="39">
        <v>113286.59</v>
      </c>
      <c r="BB30" s="39">
        <v>0</v>
      </c>
      <c r="BC30" s="39">
        <v>93697.08</v>
      </c>
      <c r="BD30" s="39">
        <v>2697869.69</v>
      </c>
      <c r="BE30" s="39">
        <v>33167149.34</v>
      </c>
      <c r="BF30" s="39">
        <v>30364.13</v>
      </c>
      <c r="BG30" s="39">
        <v>37396.92</v>
      </c>
      <c r="BH30" s="39">
        <v>921180.79</v>
      </c>
      <c r="BI30" s="39">
        <v>21807.92</v>
      </c>
    </row>
    <row r="31" spans="1:61" ht="31.5">
      <c r="A31" s="17" t="s">
        <v>55</v>
      </c>
      <c r="B31" s="18"/>
      <c r="C31" s="23" t="s">
        <v>56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</row>
    <row r="32" spans="1:61" ht="18.75" customHeight="1">
      <c r="A32" s="17" t="s">
        <v>57</v>
      </c>
      <c r="B32" s="18"/>
      <c r="C32" s="23" t="s">
        <v>58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</row>
    <row r="33" spans="1:61" ht="12.75">
      <c r="A33" s="17" t="s">
        <v>59</v>
      </c>
      <c r="B33" s="18"/>
      <c r="C33" s="23" t="s">
        <v>60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</row>
    <row r="34" spans="1:61" ht="12.75">
      <c r="A34" s="25" t="s">
        <v>61</v>
      </c>
      <c r="B34" s="18"/>
      <c r="C34" s="20" t="s">
        <v>24</v>
      </c>
      <c r="D34" s="40">
        <v>30674.53</v>
      </c>
      <c r="E34" s="40">
        <v>1010216.03</v>
      </c>
      <c r="F34" s="40">
        <v>11707995.69</v>
      </c>
      <c r="G34" s="40">
        <v>650008.17</v>
      </c>
      <c r="H34" s="40">
        <v>5064317.39</v>
      </c>
      <c r="I34" s="40">
        <v>817303.77</v>
      </c>
      <c r="J34" s="40">
        <v>38917.53</v>
      </c>
      <c r="K34" s="40">
        <v>147587.36</v>
      </c>
      <c r="L34" s="40">
        <v>4002945.96</v>
      </c>
      <c r="M34" s="40">
        <v>185265.03</v>
      </c>
      <c r="N34" s="40">
        <v>4046864.52</v>
      </c>
      <c r="O34" s="40">
        <v>3899422.35</v>
      </c>
      <c r="P34" s="40">
        <v>303696.2</v>
      </c>
      <c r="Q34" s="40">
        <v>8899067.78</v>
      </c>
      <c r="R34" s="40">
        <v>44225183.27</v>
      </c>
      <c r="S34" s="40">
        <v>6191157.93</v>
      </c>
      <c r="T34" s="40">
        <v>442269785.05</v>
      </c>
      <c r="U34" s="40">
        <v>10123345.97</v>
      </c>
      <c r="V34" s="40">
        <v>71040.25</v>
      </c>
      <c r="W34" s="40">
        <v>15198.24</v>
      </c>
      <c r="X34" s="40">
        <v>334341.59</v>
      </c>
      <c r="Y34" s="40">
        <v>998999.04</v>
      </c>
      <c r="Z34" s="40">
        <v>621762.31</v>
      </c>
      <c r="AA34" s="40">
        <v>540468.38</v>
      </c>
      <c r="AB34" s="40">
        <v>923601.11</v>
      </c>
      <c r="AC34" s="40">
        <v>84783.53</v>
      </c>
      <c r="AD34" s="40">
        <v>59793.57</v>
      </c>
      <c r="AE34" s="40">
        <v>15365103.43</v>
      </c>
      <c r="AF34" s="40">
        <v>4067306.72</v>
      </c>
      <c r="AG34" s="40">
        <v>1415176.78</v>
      </c>
      <c r="AH34" s="40">
        <v>4020206</v>
      </c>
      <c r="AI34" s="40">
        <v>412080.88</v>
      </c>
      <c r="AJ34" s="40">
        <v>328253.22</v>
      </c>
      <c r="AK34" s="40">
        <v>216917.91</v>
      </c>
      <c r="AL34" s="40">
        <v>495175.61</v>
      </c>
      <c r="AM34" s="40">
        <v>535667.41</v>
      </c>
      <c r="AN34" s="40">
        <v>1349118.94</v>
      </c>
      <c r="AO34" s="40">
        <v>1163120.7</v>
      </c>
      <c r="AP34" s="40">
        <v>197173.76</v>
      </c>
      <c r="AQ34" s="40">
        <v>3394694</v>
      </c>
      <c r="AR34" s="40">
        <v>8178802.56</v>
      </c>
      <c r="AS34" s="40">
        <v>610974.52</v>
      </c>
      <c r="AT34" s="40">
        <v>1333164.7</v>
      </c>
      <c r="AU34" s="40">
        <v>2869.67</v>
      </c>
      <c r="AV34" s="40">
        <v>8120840</v>
      </c>
      <c r="AW34" s="40">
        <v>45890277.02</v>
      </c>
      <c r="AX34" s="40">
        <v>16990120.42</v>
      </c>
      <c r="AY34" s="40">
        <v>4129769.38</v>
      </c>
      <c r="AZ34" s="40">
        <v>1769.52</v>
      </c>
      <c r="BA34" s="40">
        <v>113286.59</v>
      </c>
      <c r="BB34" s="40">
        <v>0</v>
      </c>
      <c r="BC34" s="40">
        <v>93697.08</v>
      </c>
      <c r="BD34" s="40">
        <v>2697869.69</v>
      </c>
      <c r="BE34" s="40">
        <v>33167149.34</v>
      </c>
      <c r="BF34" s="40">
        <v>30364.13</v>
      </c>
      <c r="BG34" s="40">
        <v>37396.92</v>
      </c>
      <c r="BH34" s="40">
        <v>921180.79</v>
      </c>
      <c r="BI34" s="40">
        <v>21807.92</v>
      </c>
    </row>
    <row r="35" spans="1:63" ht="21">
      <c r="A35" s="25" t="s">
        <v>180</v>
      </c>
      <c r="B35" s="18" t="s">
        <v>63</v>
      </c>
      <c r="C35" s="20"/>
      <c r="D35" s="26">
        <f aca="true" t="shared" si="0" ref="D35:AI35">SUM(D10:D11,D13:D23)+D27</f>
        <v>17895635.84</v>
      </c>
      <c r="E35" s="26">
        <f t="shared" si="0"/>
        <v>236855114.85</v>
      </c>
      <c r="F35" s="26">
        <f t="shared" si="0"/>
        <v>2610505571.96</v>
      </c>
      <c r="G35" s="26">
        <f t="shared" si="0"/>
        <v>107255590.2</v>
      </c>
      <c r="H35" s="26">
        <f t="shared" si="0"/>
        <v>803928807.5499998</v>
      </c>
      <c r="I35" s="26">
        <f t="shared" si="0"/>
        <v>73839720.17</v>
      </c>
      <c r="J35" s="26">
        <f t="shared" si="0"/>
        <v>5331993.040000001</v>
      </c>
      <c r="K35" s="26">
        <f t="shared" si="0"/>
        <v>27245432.85</v>
      </c>
      <c r="L35" s="26">
        <f t="shared" si="0"/>
        <v>648879101.8599999</v>
      </c>
      <c r="M35" s="26">
        <f t="shared" si="0"/>
        <v>19091153.369999997</v>
      </c>
      <c r="N35" s="26">
        <f t="shared" si="0"/>
        <v>442641905.96</v>
      </c>
      <c r="O35" s="26">
        <f t="shared" si="0"/>
        <v>551041140.48</v>
      </c>
      <c r="P35" s="26">
        <f t="shared" si="0"/>
        <v>47923518.160000004</v>
      </c>
      <c r="Q35" s="26">
        <f t="shared" si="0"/>
        <v>1179783417.6399999</v>
      </c>
      <c r="R35" s="26">
        <f>SUM(R10:R11,R13:R23)+R27</f>
        <v>6413185543.349999</v>
      </c>
      <c r="S35" s="26">
        <f t="shared" si="0"/>
        <v>650384215.7</v>
      </c>
      <c r="T35" s="26">
        <f t="shared" si="0"/>
        <v>1635758141160.62</v>
      </c>
      <c r="U35" s="26">
        <f t="shared" si="0"/>
        <v>8007516665.2300005</v>
      </c>
      <c r="V35" s="26">
        <f t="shared" si="0"/>
        <v>21365961.18</v>
      </c>
      <c r="W35" s="26">
        <f t="shared" si="0"/>
        <v>3253543.59</v>
      </c>
      <c r="X35" s="26">
        <f t="shared" si="0"/>
        <v>121646132.22999999</v>
      </c>
      <c r="Y35" s="26">
        <f t="shared" si="0"/>
        <v>115226661.75000001</v>
      </c>
      <c r="Z35" s="26">
        <f t="shared" si="0"/>
        <v>76262155.02</v>
      </c>
      <c r="AA35" s="26">
        <f t="shared" si="0"/>
        <v>81207015.92</v>
      </c>
      <c r="AB35" s="26">
        <f t="shared" si="0"/>
        <v>126401499.86999999</v>
      </c>
      <c r="AC35" s="26">
        <f t="shared" si="0"/>
        <v>38736359.74</v>
      </c>
      <c r="AD35" s="26">
        <f t="shared" si="0"/>
        <v>10764084.200000001</v>
      </c>
      <c r="AE35" s="26">
        <f t="shared" si="0"/>
        <v>1989626971.42</v>
      </c>
      <c r="AF35" s="26">
        <f t="shared" si="0"/>
        <v>434109606.73</v>
      </c>
      <c r="AG35" s="26">
        <f t="shared" si="0"/>
        <v>179218788.6</v>
      </c>
      <c r="AH35" s="26">
        <f t="shared" si="0"/>
        <v>497722354.03000003</v>
      </c>
      <c r="AI35" s="26">
        <f t="shared" si="0"/>
        <v>80346422.05</v>
      </c>
      <c r="AJ35" s="26">
        <f aca="true" t="shared" si="1" ref="AJ35:BI35">SUM(AJ10:AJ11,AJ13:AJ23)+AJ27</f>
        <v>63880707.39000001</v>
      </c>
      <c r="AK35" s="26">
        <f t="shared" si="1"/>
        <v>25787738.56</v>
      </c>
      <c r="AL35" s="26">
        <f t="shared" si="1"/>
        <v>335658733.62</v>
      </c>
      <c r="AM35" s="26">
        <f t="shared" si="1"/>
        <v>68977437.17</v>
      </c>
      <c r="AN35" s="26">
        <f t="shared" si="1"/>
        <v>151044333.42000002</v>
      </c>
      <c r="AO35" s="26">
        <f t="shared" si="1"/>
        <v>202174895.13</v>
      </c>
      <c r="AP35" s="26">
        <f t="shared" si="1"/>
        <v>111266709.82</v>
      </c>
      <c r="AQ35" s="26">
        <f>SUM(AQ10:AQ11,AQ13:AQ23)+AQ27</f>
        <v>385982436.98</v>
      </c>
      <c r="AR35" s="26">
        <f t="shared" si="1"/>
        <v>1074291291.42</v>
      </c>
      <c r="AS35" s="26">
        <f t="shared" si="1"/>
        <v>70754206.00000001</v>
      </c>
      <c r="AT35" s="26">
        <f t="shared" si="1"/>
        <v>196012757.59</v>
      </c>
      <c r="AU35" s="26">
        <f t="shared" si="1"/>
        <v>9753735.629999999</v>
      </c>
      <c r="AV35" s="26">
        <f t="shared" si="1"/>
        <v>1339006490.04</v>
      </c>
      <c r="AW35" s="26">
        <f>SUM(AW10:AW11,AW13:AW23)+AW27</f>
        <v>5345730242.2300005</v>
      </c>
      <c r="AX35" s="26">
        <f t="shared" si="1"/>
        <v>1619783026.29</v>
      </c>
      <c r="AY35" s="26">
        <f t="shared" si="1"/>
        <v>514584039.18</v>
      </c>
      <c r="AZ35" s="26">
        <f t="shared" si="1"/>
        <v>179065.66999999998</v>
      </c>
      <c r="BA35" s="26">
        <f t="shared" si="1"/>
        <v>40101990.129999995</v>
      </c>
      <c r="BB35" s="26">
        <f t="shared" si="1"/>
        <v>97912579.62</v>
      </c>
      <c r="BC35" s="26">
        <f t="shared" si="1"/>
        <v>18250474.85</v>
      </c>
      <c r="BD35" s="26">
        <f t="shared" si="1"/>
        <v>369389514.96000004</v>
      </c>
      <c r="BE35" s="26">
        <f t="shared" si="1"/>
        <v>4399226864.8</v>
      </c>
      <c r="BF35" s="26">
        <f t="shared" si="1"/>
        <v>5531554.75</v>
      </c>
      <c r="BG35" s="26">
        <f t="shared" si="1"/>
        <v>44497170.81</v>
      </c>
      <c r="BH35" s="26">
        <f t="shared" si="1"/>
        <v>155740828.92000002</v>
      </c>
      <c r="BI35" s="26">
        <f t="shared" si="1"/>
        <v>8367561.029999999</v>
      </c>
      <c r="BK35" s="41"/>
    </row>
    <row r="36" spans="1:61" ht="12.75">
      <c r="A36" s="25" t="s">
        <v>62</v>
      </c>
      <c r="B36" s="18"/>
      <c r="C36" s="20" t="s">
        <v>27</v>
      </c>
      <c r="D36" s="26">
        <f aca="true" t="shared" si="2" ref="D36:AI36">SUM(D10,D11,D12,D23,D27)-D34</f>
        <v>17864961.31</v>
      </c>
      <c r="E36" s="26">
        <f t="shared" si="2"/>
        <v>235844898.82</v>
      </c>
      <c r="F36" s="26">
        <f t="shared" si="2"/>
        <v>2598797576.27</v>
      </c>
      <c r="G36" s="26">
        <f t="shared" si="2"/>
        <v>106605582.03</v>
      </c>
      <c r="H36" s="26">
        <f t="shared" si="2"/>
        <v>798864490.16</v>
      </c>
      <c r="I36" s="26">
        <f t="shared" si="2"/>
        <v>73022416.4</v>
      </c>
      <c r="J36" s="26">
        <f t="shared" si="2"/>
        <v>5293075.51</v>
      </c>
      <c r="K36" s="26">
        <f t="shared" si="2"/>
        <v>27097845.490000002</v>
      </c>
      <c r="L36" s="26">
        <f t="shared" si="2"/>
        <v>644876155.9</v>
      </c>
      <c r="M36" s="26">
        <f t="shared" si="2"/>
        <v>18905888.339999996</v>
      </c>
      <c r="N36" s="26">
        <f t="shared" si="2"/>
        <v>438595041.44</v>
      </c>
      <c r="O36" s="26">
        <f t="shared" si="2"/>
        <v>547141718.13</v>
      </c>
      <c r="P36" s="26">
        <f t="shared" si="2"/>
        <v>47619821.96</v>
      </c>
      <c r="Q36" s="26">
        <f t="shared" si="2"/>
        <v>1170884349.86</v>
      </c>
      <c r="R36" s="26">
        <f>SUM(R10,R11,R12,R23,R27)-R34</f>
        <v>6368960360.08</v>
      </c>
      <c r="S36" s="26">
        <f t="shared" si="2"/>
        <v>644193057.7700001</v>
      </c>
      <c r="T36" s="26">
        <f>SUM(T10,T11,T12,T23)-T34</f>
        <v>1635315871375.57</v>
      </c>
      <c r="U36" s="26">
        <f t="shared" si="2"/>
        <v>7997393319.26</v>
      </c>
      <c r="V36" s="26">
        <f t="shared" si="2"/>
        <v>21294920.93</v>
      </c>
      <c r="W36" s="26">
        <f t="shared" si="2"/>
        <v>3238345.3499999996</v>
      </c>
      <c r="X36" s="26">
        <f t="shared" si="2"/>
        <v>121311790.63999999</v>
      </c>
      <c r="Y36" s="26">
        <f t="shared" si="2"/>
        <v>114227662.71</v>
      </c>
      <c r="Z36" s="26">
        <f t="shared" si="2"/>
        <v>75640392.71</v>
      </c>
      <c r="AA36" s="26">
        <f t="shared" si="2"/>
        <v>80666547.54</v>
      </c>
      <c r="AB36" s="26">
        <f t="shared" si="2"/>
        <v>125477898.76</v>
      </c>
      <c r="AC36" s="26">
        <f t="shared" si="2"/>
        <v>38651576.21</v>
      </c>
      <c r="AD36" s="26">
        <f t="shared" si="2"/>
        <v>10704290.63</v>
      </c>
      <c r="AE36" s="26">
        <f t="shared" si="2"/>
        <v>1974261867.99</v>
      </c>
      <c r="AF36" s="26">
        <f t="shared" si="2"/>
        <v>430042300.00999993</v>
      </c>
      <c r="AG36" s="26">
        <f t="shared" si="2"/>
        <v>177803611.82</v>
      </c>
      <c r="AH36" s="26">
        <f t="shared" si="2"/>
        <v>493702148.03000003</v>
      </c>
      <c r="AI36" s="26">
        <f t="shared" si="2"/>
        <v>79934341.17</v>
      </c>
      <c r="AJ36" s="26">
        <f aca="true" t="shared" si="3" ref="AJ36:BI36">SUM(AJ10,AJ11,AJ12,AJ23,AJ27)-AJ34</f>
        <v>63552454.17</v>
      </c>
      <c r="AK36" s="26">
        <f t="shared" si="3"/>
        <v>25570820.65</v>
      </c>
      <c r="AL36" s="26">
        <f t="shared" si="3"/>
        <v>335163558.01</v>
      </c>
      <c r="AM36" s="26">
        <f t="shared" si="3"/>
        <v>68441769.76</v>
      </c>
      <c r="AN36" s="26">
        <f t="shared" si="3"/>
        <v>149695214.48000002</v>
      </c>
      <c r="AO36" s="26">
        <f t="shared" si="3"/>
        <v>201011774.43</v>
      </c>
      <c r="AP36" s="26">
        <f t="shared" si="3"/>
        <v>111069536.05999999</v>
      </c>
      <c r="AQ36" s="26">
        <f>SUM(AQ10,AQ11,AQ12,AQ23,AQ27)-AQ34</f>
        <v>382587742.98</v>
      </c>
      <c r="AR36" s="26">
        <f t="shared" si="3"/>
        <v>1066112488.8600001</v>
      </c>
      <c r="AS36" s="26">
        <f t="shared" si="3"/>
        <v>70143231.48000002</v>
      </c>
      <c r="AT36" s="26">
        <f t="shared" si="3"/>
        <v>194679592.89000002</v>
      </c>
      <c r="AU36" s="26">
        <f t="shared" si="3"/>
        <v>9750865.959999999</v>
      </c>
      <c r="AV36" s="26">
        <f t="shared" si="3"/>
        <v>1330885650.0399997</v>
      </c>
      <c r="AW36" s="26">
        <f>SUM(AW10,AW11,AW12,AW23,AW27)-AW34</f>
        <v>5299839965.21</v>
      </c>
      <c r="AX36" s="26">
        <f t="shared" si="3"/>
        <v>1602792905.87</v>
      </c>
      <c r="AY36" s="26">
        <f t="shared" si="3"/>
        <v>510454269.8</v>
      </c>
      <c r="AZ36" s="26">
        <f t="shared" si="3"/>
        <v>177296.15</v>
      </c>
      <c r="BA36" s="26">
        <f t="shared" si="3"/>
        <v>39988703.53999999</v>
      </c>
      <c r="BB36" s="26">
        <f t="shared" si="3"/>
        <v>97912579.62</v>
      </c>
      <c r="BC36" s="26">
        <f t="shared" si="3"/>
        <v>18156777.770000003</v>
      </c>
      <c r="BD36" s="26">
        <f t="shared" si="3"/>
        <v>366691645.27000004</v>
      </c>
      <c r="BE36" s="26">
        <f t="shared" si="3"/>
        <v>4366059715.459999</v>
      </c>
      <c r="BF36" s="26">
        <f t="shared" si="3"/>
        <v>5501190.62</v>
      </c>
      <c r="BG36" s="26">
        <f t="shared" si="3"/>
        <v>44459773.89</v>
      </c>
      <c r="BH36" s="26">
        <f t="shared" si="3"/>
        <v>154819648.13000003</v>
      </c>
      <c r="BI36" s="26">
        <f t="shared" si="3"/>
        <v>8345753.11</v>
      </c>
    </row>
    <row r="37" spans="1:6" ht="15.75" customHeight="1">
      <c r="A37" s="30" t="s">
        <v>179</v>
      </c>
      <c r="B37" s="27"/>
      <c r="C37" s="28"/>
      <c r="D37" s="29"/>
      <c r="E37" s="29"/>
      <c r="F37" s="29"/>
    </row>
    <row r="38" spans="2:63" ht="22.5" customHeight="1">
      <c r="B38" s="27"/>
      <c r="BE38" s="34" t="s">
        <v>176</v>
      </c>
      <c r="BG38" s="33"/>
      <c r="BH38" s="33"/>
      <c r="BI38" s="33"/>
      <c r="BJ38" s="33"/>
      <c r="BK38" s="33"/>
    </row>
    <row r="39" spans="2:61" ht="12.75">
      <c r="B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E39" s="36" t="s">
        <v>177</v>
      </c>
      <c r="BI39" s="37" t="s">
        <v>182</v>
      </c>
    </row>
    <row r="40" spans="2:35" ht="12.75" customHeight="1">
      <c r="B40" s="27"/>
      <c r="AI40" s="33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</sheetData>
  <sheetProtection/>
  <mergeCells count="55">
    <mergeCell ref="BF3:BF6"/>
    <mergeCell ref="BG3:BG6"/>
    <mergeCell ref="BH3:BH6"/>
    <mergeCell ref="BI3:BI6"/>
    <mergeCell ref="R3:R5"/>
    <mergeCell ref="AW3:AW5"/>
    <mergeCell ref="AV3:AV6"/>
    <mergeCell ref="AX3:AX6"/>
    <mergeCell ref="AY3:AY6"/>
    <mergeCell ref="AZ3:AZ6"/>
    <mergeCell ref="BD3:BD6"/>
    <mergeCell ref="BE3:BE6"/>
    <mergeCell ref="BA3:BC6"/>
    <mergeCell ref="AN3:AN6"/>
    <mergeCell ref="AS3:AS6"/>
    <mergeCell ref="AT3:AT6"/>
    <mergeCell ref="AU3:AU6"/>
    <mergeCell ref="AO3:AO6"/>
    <mergeCell ref="AP3:AP6"/>
    <mergeCell ref="AR3:AR6"/>
    <mergeCell ref="AQ3:AQ6"/>
    <mergeCell ref="AH3:AH6"/>
    <mergeCell ref="AI3:AI6"/>
    <mergeCell ref="AJ3:AJ6"/>
    <mergeCell ref="AK3:AK6"/>
    <mergeCell ref="AL3:AL6"/>
    <mergeCell ref="AM3:AM6"/>
    <mergeCell ref="AB3:AB6"/>
    <mergeCell ref="AC3:AC6"/>
    <mergeCell ref="AD3:AD6"/>
    <mergeCell ref="AE3:AE6"/>
    <mergeCell ref="AF3:AF6"/>
    <mergeCell ref="AG3:AG6"/>
    <mergeCell ref="Y3:Y6"/>
    <mergeCell ref="V3:X6"/>
    <mergeCell ref="S3:S6"/>
    <mergeCell ref="T3:U6"/>
    <mergeCell ref="Z3:Z6"/>
    <mergeCell ref="AA3:AA6"/>
    <mergeCell ref="K3:K6"/>
    <mergeCell ref="I3:J6"/>
    <mergeCell ref="L3:L6"/>
    <mergeCell ref="G3:G6"/>
    <mergeCell ref="H3:H6"/>
    <mergeCell ref="Q3:Q6"/>
    <mergeCell ref="O3:P6"/>
    <mergeCell ref="M3:M6"/>
    <mergeCell ref="N3:N6"/>
    <mergeCell ref="A5:C5"/>
    <mergeCell ref="F3:F6"/>
    <mergeCell ref="D3:E6"/>
    <mergeCell ref="D1:H1"/>
    <mergeCell ref="D2:F2"/>
    <mergeCell ref="A3:C3"/>
    <mergeCell ref="A4:C4"/>
  </mergeCells>
  <printOptions/>
  <pageMargins left="0.2362204724409449" right="0.15748031496062992" top="0.11811023622047245" bottom="0.1968503937007874" header="0" footer="0.07874015748031496"/>
  <pageSetup fitToWidth="12" fitToHeight="1" horizontalDpi="600" verticalDpi="600" orientation="landscape" pageOrder="overThenDown" paperSize="9" scale="93" r:id="rId2"/>
  <headerFooter alignWithMargins="0">
    <oddFooter>&amp;R&amp;6Страница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Трепнау Алексей Виктор.</cp:lastModifiedBy>
  <cp:lastPrinted>2013-03-01T11:22:06Z</cp:lastPrinted>
  <dcterms:created xsi:type="dcterms:W3CDTF">2005-05-11T11:10:41Z</dcterms:created>
  <dcterms:modified xsi:type="dcterms:W3CDTF">2013-03-07T07:36:45Z</dcterms:modified>
  <cp:category/>
  <cp:version/>
  <cp:contentType/>
  <cp:contentStatus/>
  <cp:revision>1</cp:revision>
</cp:coreProperties>
</file>