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'СЧА_РСА_активы'!#REF!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<sst xmlns="http://schemas.openxmlformats.org/spreadsheetml/2006/main" count="272" uniqueCount="197">
  <si>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</si>
  <si>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</si>
  <si>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</si>
  <si>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</si>
  <si>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</si>
  <si>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</si>
  <si>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</si>
  <si>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</si>
  <si>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</si>
  <si>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</si>
  <si>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</si>
  <si>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</si>
  <si>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</si>
  <si>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</si>
  <si>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</si>
  <si>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</si>
  <si>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</si>
  <si>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</si>
  <si>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</si>
  <si>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</si>
  <si>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</si>
  <si>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</si>
  <si>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</si>
  <si>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</si>
  <si>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</si>
  <si>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</si>
  <si>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</si>
  <si>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</si>
  <si>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</si>
  <si>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</si>
  <si>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</si>
  <si>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</si>
  <si>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</si>
  <si>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</si>
  <si>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</si>
  <si>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</si>
  <si>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</si>
  <si>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</si>
  <si>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</si>
  <si>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</si>
  <si>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</si>
  <si>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</si>
  <si>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</si>
  <si>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</si>
  <si>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</si>
  <si>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</si>
  <si>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</si>
  <si>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</si>
  <si>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</si>
  <si>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</si>
  <si>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</si>
  <si>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</si>
  <si>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</si>
  <si>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</si>
  <si>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</si>
  <si>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</si>
  <si>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</si>
  <si>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</si>
  <si>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</si>
  <si>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</si>
  <si>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</si>
  <si>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</si>
  <si>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</si>
  <si>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</si>
  <si>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*) оценка на текущую отчетную дату (руб)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</si>
  <si>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</si>
  <si>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</si>
  <si>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</si>
  <si>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</si>
  <si>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</si>
  <si>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</si>
  <si>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</si>
  <si>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</si>
  <si>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</si>
  <si>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</si>
  <si>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</si>
  <si>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</si>
  <si>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</si>
  <si>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</si>
  <si>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</si>
  <si>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</si>
  <si>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</si>
  <si>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</si>
  <si>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</si>
  <si>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ИНВЕСТИЦИИ УК</t>
  </si>
  <si>
    <t>22-03У010 от 08.10.2003</t>
  </si>
  <si>
    <t>АНАЛИТИЧЕСКИЙ ЦЕНТР УК</t>
  </si>
  <si>
    <t>22-03У025 от 08.10.2003</t>
  </si>
  <si>
    <t>АТОН-МЕНЕДЖМЕНТ УК</t>
  </si>
  <si>
    <t>22-03У069 от 29.08.2008</t>
  </si>
  <si>
    <t>22-03У070 от 29.08.2008</t>
  </si>
  <si>
    <t>АФМ УК</t>
  </si>
  <si>
    <t>22-03У060 от 08.10.2003</t>
  </si>
  <si>
    <t>БАЗИС-ИНВЕСТ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</si>
  <si>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</si>
  <si>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</si>
  <si>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</si>
  <si>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</si>
  <si>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</si>
  <si>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</si>
  <si>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</si>
  <si>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</si>
  <si>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</si>
  <si>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</si>
  <si>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</si>
  <si>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</si>
  <si>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</si>
  <si>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</si>
  <si>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</si>
  <si>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</si>
  <si>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</si>
  <si>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</si>
  <si>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</si>
  <si>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</si>
  <si>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</si>
  <si>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</si>
  <si>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</si>
  <si>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</si>
  <si>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</si>
  <si>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</si>
  <si>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</si>
  <si>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</si>
  <si>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</si>
  <si>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</si>
  <si>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</si>
  <si>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</si>
  <si>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</si>
  <si>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</si>
  <si>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</si>
  <si>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</si>
  <si>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</si>
  <si>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</si>
  <si>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</si>
  <si>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</si>
  <si>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</si>
  <si>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</si>
  <si>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</si>
  <si>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</si>
  <si>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</si>
  <si>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</si>
  <si>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</si>
  <si>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</si>
  <si>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</si>
  <si>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</si>
  <si>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</si>
  <si>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</si>
  <si>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</si>
  <si>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</si>
  <si>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</si>
  <si>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</si>
  <si>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</si>
  <si>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22-03У012 от 08.10.2003</t>
  </si>
  <si>
    <t>ПРОМЫШЛЕННЫЕ ТРАДИЦИИ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</si>
  <si>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</si>
  <si>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</si>
  <si>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</si>
  <si>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</si>
  <si>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</si>
  <si>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</si>
  <si>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22-03У003 от 08.10.2003</t>
  </si>
  <si>
    <t>РЕГИОНГАЗФИНАНС УК</t>
  </si>
  <si>
    <t>22-03У071 от 29.08.2008</t>
  </si>
  <si>
    <t>РОНИН ТРАСТ УК</t>
  </si>
  <si>
    <t>22-03У051 от 08.10.2003</t>
  </si>
  <si>
    <t>РТК НПФ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</si>
  <si>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</si>
  <si>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</si>
  <si>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</si>
  <si>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</si>
  <si>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</si>
  <si>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</si>
  <si>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</si>
  <si>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</si>
  <si>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</si>
  <si>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</si>
  <si>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</si>
  <si>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</si>
  <si>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</si>
  <si>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</si>
  <si>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</si>
  <si>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</si>
  <si>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</si>
  <si>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</si>
  <si>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</si>
  <si>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</si>
  <si>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</si>
  <si>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</si>
  <si>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</si>
  <si>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</si>
  <si>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</si>
  <si>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</si>
  <si>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</si>
  <si>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</si>
  <si>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</si>
  <si>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</si>
  <si>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</si>
  <si>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31.03.2013)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</si>
</sst>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6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9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9" fillId="0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5" fillId="34" borderId="12" xfId="0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 horizontal="right" vertical="top" wrapText="1"/>
    </xf>
    <xf numFmtId="49" fontId="2" fillId="34" borderId="19" xfId="0" applyNumberFormat="1" applyFont="1" applyFill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 wrapText="1"/>
    </xf>
    <xf numFmtId="0" fontId="8" fillId="34" borderId="20" xfId="0" applyFont="1" applyFill="1" applyBorder="1" applyAlignment="1">
      <alignment horizontal="left" vertical="top" wrapText="1"/>
    </xf>
    <xf numFmtId="0" fontId="8" fillId="34" borderId="22" xfId="0" applyFont="1" applyFill="1" applyBorder="1" applyAlignment="1">
      <alignment horizontal="left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/>
    </xf>
    <xf numFmtId="49" fontId="32" fillId="0" borderId="0" xfId="0" applyNumberFormat="1" applyFont="1" applyAlignment="1" applyProtection="1">
      <alignment/>
      <protection locked="0"/>
    </xf>
    <xf numFmtId="4" fontId="14" fillId="0" borderId="0" xfId="0" applyNumberFormat="1" applyFont="1" applyFill="1" applyAlignment="1">
      <alignment/>
    </xf>
    <xf numFmtId="0" fontId="32" fillId="0" borderId="0" xfId="0" applyFont="1" applyAlignment="1">
      <alignment vertical="top"/>
    </xf>
    <xf numFmtId="1" fontId="32" fillId="0" borderId="0" xfId="0" applyNumberFormat="1" applyFont="1" applyAlignment="1" applyProtection="1">
      <alignment horizontal="right" vertical="top"/>
      <protection locked="0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9" fontId="54" fillId="0" borderId="23" xfId="0" applyNumberFormat="1" applyFont="1" applyBorder="1" applyAlignment="1">
      <alignment horizontal="center" vertical="center"/>
    </xf>
    <xf numFmtId="49" fontId="55" fillId="0" borderId="23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42900"/>
          <a:ext cx="4362450" cy="942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5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9" width="16.125" style="0" bestFit="1" customWidth="1"/>
    <col min="10" max="10" width="16.25390625" style="0" bestFit="1" customWidth="1"/>
    <col min="11" max="14" width="16.125" style="0" bestFit="1" customWidth="1"/>
    <col min="15" max="15" width="16.25390625" style="0" bestFit="1" customWidth="1"/>
    <col min="16" max="18" width="16.125" style="0" bestFit="1" customWidth="1"/>
    <col min="19" max="19" width="16.25390625" style="0" bestFit="1" customWidth="1"/>
    <col min="20" max="22" width="16.125" style="0" bestFit="1" customWidth="1"/>
    <col min="23" max="23" width="16.00390625" style="0" bestFit="1" customWidth="1"/>
    <col min="24" max="24" width="18.00390625" style="0" bestFit="1" customWidth="1"/>
    <col min="25" max="25" width="16.25390625" style="0" bestFit="1" customWidth="1"/>
    <col min="26" max="56" width="16.125" style="0" bestFit="1" customWidth="1"/>
    <col min="57" max="57" width="16.25390625" style="0" bestFit="1" customWidth="1"/>
    <col min="58" max="58" width="18.125" style="0" bestFit="1" customWidth="1"/>
    <col min="59" max="59" width="16.25390625" style="0" customWidth="1"/>
    <col min="60" max="64" width="16.125" style="0" bestFit="1" customWidth="1"/>
    <col min="65" max="65" width="19.125" style="0" bestFit="1" customWidth="1"/>
  </cols>
  <sheetData>
    <row r="1" spans="1:9" s="27" customFormat="1" ht="26.25" customHeight="1">
      <c r="A1" s="24"/>
      <c r="B1" s="24"/>
      <c r="C1" s="25"/>
      <c r="D1" s="26" t="s">
        <v>196</v>
      </c>
      <c r="E1" s="26"/>
      <c r="F1" s="26"/>
      <c r="G1" s="26"/>
      <c r="H1" s="26"/>
      <c r="I1" s="24"/>
    </row>
    <row r="2" spans="1:64" s="27" customFormat="1" ht="12.75" customHeight="1">
      <c r="A2" s="28" t="s">
        <v>0</v>
      </c>
      <c r="B2" s="28"/>
      <c r="C2" s="28"/>
      <c r="D2" s="29" t="s">
        <v>75</v>
      </c>
      <c r="E2" s="30"/>
      <c r="F2" s="31" t="s">
        <v>77</v>
      </c>
      <c r="G2" s="31" t="s">
        <v>79</v>
      </c>
      <c r="H2" s="31" t="s">
        <v>81</v>
      </c>
      <c r="I2" s="29" t="s">
        <v>84</v>
      </c>
      <c r="J2" s="30"/>
      <c r="K2" s="31" t="s">
        <v>86</v>
      </c>
      <c r="L2" s="31" t="s">
        <v>88</v>
      </c>
      <c r="M2" s="29" t="s">
        <v>91</v>
      </c>
      <c r="N2" s="30"/>
      <c r="O2" s="31" t="s">
        <v>93</v>
      </c>
      <c r="P2" s="31" t="s">
        <v>95</v>
      </c>
      <c r="Q2" s="29" t="s">
        <v>99</v>
      </c>
      <c r="R2" s="30"/>
      <c r="S2" s="31" t="s">
        <v>101</v>
      </c>
      <c r="T2" s="31" t="s">
        <v>103</v>
      </c>
      <c r="U2" s="31" t="s">
        <v>105</v>
      </c>
      <c r="V2" s="29" t="s">
        <v>110</v>
      </c>
      <c r="W2" s="32"/>
      <c r="X2" s="29" t="s">
        <v>116</v>
      </c>
      <c r="Y2" s="32"/>
      <c r="Z2" s="30"/>
      <c r="AA2" s="31" t="s">
        <v>118</v>
      </c>
      <c r="AB2" s="31" t="s">
        <v>120</v>
      </c>
      <c r="AC2" s="31" t="s">
        <v>122</v>
      </c>
      <c r="AD2" s="31" t="s">
        <v>124</v>
      </c>
      <c r="AE2" s="31" t="s">
        <v>126</v>
      </c>
      <c r="AF2" s="31" t="s">
        <v>128</v>
      </c>
      <c r="AG2" s="31" t="s">
        <v>130</v>
      </c>
      <c r="AH2" s="31" t="s">
        <v>132</v>
      </c>
      <c r="AI2" s="31" t="s">
        <v>134</v>
      </c>
      <c r="AJ2" s="31" t="s">
        <v>136</v>
      </c>
      <c r="AK2" s="31" t="s">
        <v>138</v>
      </c>
      <c r="AL2" s="31" t="s">
        <v>140</v>
      </c>
      <c r="AM2" s="31" t="s">
        <v>142</v>
      </c>
      <c r="AN2" s="31" t="s">
        <v>144</v>
      </c>
      <c r="AO2" s="31" t="s">
        <v>146</v>
      </c>
      <c r="AP2" s="31" t="s">
        <v>148</v>
      </c>
      <c r="AQ2" s="31" t="s">
        <v>150</v>
      </c>
      <c r="AR2" s="31" t="s">
        <v>152</v>
      </c>
      <c r="AS2" s="31" t="s">
        <v>154</v>
      </c>
      <c r="AT2" s="31" t="s">
        <v>156</v>
      </c>
      <c r="AU2" s="31" t="s">
        <v>158</v>
      </c>
      <c r="AV2" s="31" t="s">
        <v>160</v>
      </c>
      <c r="AW2" s="31" t="s">
        <v>162</v>
      </c>
      <c r="AX2" s="31" t="s">
        <v>164</v>
      </c>
      <c r="AY2" s="31" t="s">
        <v>166</v>
      </c>
      <c r="AZ2" s="31" t="s">
        <v>168</v>
      </c>
      <c r="BA2" s="31" t="s">
        <v>170</v>
      </c>
      <c r="BB2" s="31" t="s">
        <v>172</v>
      </c>
      <c r="BC2" s="31" t="s">
        <v>174</v>
      </c>
      <c r="BD2" s="29" t="s">
        <v>180</v>
      </c>
      <c r="BE2" s="32"/>
      <c r="BF2" s="30"/>
      <c r="BG2" s="31" t="s">
        <v>182</v>
      </c>
      <c r="BH2" s="31" t="s">
        <v>184</v>
      </c>
      <c r="BI2" s="31" t="s">
        <v>186</v>
      </c>
      <c r="BJ2" s="31" t="s">
        <v>188</v>
      </c>
      <c r="BK2" s="31" t="s">
        <v>190</v>
      </c>
      <c r="BL2" s="31" t="s">
        <v>192</v>
      </c>
    </row>
    <row r="3" spans="1:64" s="27" customFormat="1" ht="12.75">
      <c r="A3" s="33" t="s">
        <v>1</v>
      </c>
      <c r="B3" s="33"/>
      <c r="C3" s="33"/>
      <c r="D3" s="34"/>
      <c r="E3" s="35"/>
      <c r="F3" s="36"/>
      <c r="G3" s="36"/>
      <c r="H3" s="36"/>
      <c r="I3" s="34"/>
      <c r="J3" s="35"/>
      <c r="K3" s="36"/>
      <c r="L3" s="36"/>
      <c r="M3" s="34"/>
      <c r="N3" s="35"/>
      <c r="O3" s="36"/>
      <c r="P3" s="36"/>
      <c r="Q3" s="34"/>
      <c r="R3" s="35"/>
      <c r="S3" s="36"/>
      <c r="T3" s="36"/>
      <c r="U3" s="36"/>
      <c r="V3" s="34"/>
      <c r="W3" s="37"/>
      <c r="X3" s="34"/>
      <c r="Y3" s="37"/>
      <c r="Z3" s="35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4"/>
      <c r="BE3" s="37"/>
      <c r="BF3" s="35"/>
      <c r="BG3" s="36"/>
      <c r="BH3" s="36"/>
      <c r="BI3" s="36"/>
      <c r="BJ3" s="36"/>
      <c r="BK3" s="36"/>
      <c r="BL3" s="36"/>
    </row>
    <row r="4" spans="1:64" s="27" customFormat="1" ht="12.75">
      <c r="A4" s="33" t="s">
        <v>2</v>
      </c>
      <c r="B4" s="33"/>
      <c r="C4" s="33"/>
      <c r="D4" s="34"/>
      <c r="E4" s="35"/>
      <c r="F4" s="36"/>
      <c r="G4" s="36"/>
      <c r="H4" s="36"/>
      <c r="I4" s="34"/>
      <c r="J4" s="35"/>
      <c r="K4" s="36"/>
      <c r="L4" s="36"/>
      <c r="M4" s="34"/>
      <c r="N4" s="35"/>
      <c r="O4" s="36"/>
      <c r="P4" s="36"/>
      <c r="Q4" s="34"/>
      <c r="R4" s="35"/>
      <c r="S4" s="36"/>
      <c r="T4" s="36"/>
      <c r="U4" s="36"/>
      <c r="V4" s="34"/>
      <c r="W4" s="37"/>
      <c r="X4" s="34"/>
      <c r="Y4" s="37"/>
      <c r="Z4" s="35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4"/>
      <c r="BE4" s="37"/>
      <c r="BF4" s="35"/>
      <c r="BG4" s="36"/>
      <c r="BH4" s="36"/>
      <c r="BI4" s="36"/>
      <c r="BJ4" s="36"/>
      <c r="BK4" s="36"/>
      <c r="BL4" s="36"/>
    </row>
    <row r="5" spans="1:64" s="27" customFormat="1" ht="12.75" customHeight="1" hidden="1">
      <c r="A5" s="38"/>
      <c r="B5" s="39"/>
      <c r="C5" s="40"/>
      <c r="D5" s="41"/>
      <c r="E5" s="42"/>
      <c r="F5" s="43"/>
      <c r="G5" s="43"/>
      <c r="H5" s="43"/>
      <c r="I5" s="41"/>
      <c r="J5" s="42"/>
      <c r="K5" s="43"/>
      <c r="L5" s="43"/>
      <c r="M5" s="41"/>
      <c r="N5" s="42"/>
      <c r="O5" s="43"/>
      <c r="P5" s="43"/>
      <c r="Q5" s="41"/>
      <c r="R5" s="42"/>
      <c r="S5" s="43"/>
      <c r="T5" s="43"/>
      <c r="U5" s="43"/>
      <c r="V5" s="41"/>
      <c r="W5" s="44"/>
      <c r="X5" s="41"/>
      <c r="Y5" s="44"/>
      <c r="Z5" s="42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1"/>
      <c r="BE5" s="44"/>
      <c r="BF5" s="42"/>
      <c r="BG5" s="43"/>
      <c r="BH5" s="43"/>
      <c r="BI5" s="43"/>
      <c r="BJ5" s="43"/>
      <c r="BK5" s="43"/>
      <c r="BL5" s="43"/>
    </row>
    <row r="6" spans="1:64" s="27" customFormat="1" ht="23.25" customHeight="1">
      <c r="A6" s="45"/>
      <c r="B6" s="46"/>
      <c r="C6" s="47"/>
      <c r="D6" s="48" t="s">
        <v>71</v>
      </c>
      <c r="E6" s="48" t="s">
        <v>73</v>
      </c>
      <c r="F6" s="48"/>
      <c r="G6" s="48"/>
      <c r="H6" s="48"/>
      <c r="I6" s="48" t="s">
        <v>73</v>
      </c>
      <c r="J6" s="48" t="s">
        <v>71</v>
      </c>
      <c r="K6" s="48"/>
      <c r="L6" s="48"/>
      <c r="M6" s="48" t="s">
        <v>71</v>
      </c>
      <c r="N6" s="48" t="s">
        <v>73</v>
      </c>
      <c r="O6" s="48"/>
      <c r="P6" s="48"/>
      <c r="Q6" s="48" t="s">
        <v>96</v>
      </c>
      <c r="R6" s="48" t="s">
        <v>73</v>
      </c>
      <c r="S6" s="48"/>
      <c r="T6" s="48"/>
      <c r="U6" s="48"/>
      <c r="V6" s="48" t="s">
        <v>106</v>
      </c>
      <c r="W6" s="48" t="s">
        <v>108</v>
      </c>
      <c r="X6" s="48" t="s">
        <v>73</v>
      </c>
      <c r="Y6" s="48" t="s">
        <v>112</v>
      </c>
      <c r="Z6" s="48" t="s">
        <v>114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 t="s">
        <v>73</v>
      </c>
      <c r="BE6" s="48" t="s">
        <v>176</v>
      </c>
      <c r="BF6" s="48" t="s">
        <v>178</v>
      </c>
      <c r="BG6" s="48"/>
      <c r="BH6" s="48"/>
      <c r="BI6" s="48"/>
      <c r="BJ6" s="48"/>
      <c r="BK6" s="48"/>
      <c r="BL6" s="48"/>
    </row>
    <row r="7" spans="1:64" s="27" customFormat="1" ht="12.75" customHeight="1">
      <c r="A7" s="49"/>
      <c r="B7" s="50"/>
      <c r="C7" s="51"/>
      <c r="D7" s="48" t="s">
        <v>72</v>
      </c>
      <c r="E7" s="48" t="s">
        <v>74</v>
      </c>
      <c r="F7" s="48" t="s">
        <v>76</v>
      </c>
      <c r="G7" s="48" t="s">
        <v>78</v>
      </c>
      <c r="H7" s="48" t="s">
        <v>80</v>
      </c>
      <c r="I7" s="48" t="s">
        <v>82</v>
      </c>
      <c r="J7" s="48" t="s">
        <v>83</v>
      </c>
      <c r="K7" s="48" t="s">
        <v>85</v>
      </c>
      <c r="L7" s="48" t="s">
        <v>87</v>
      </c>
      <c r="M7" s="48" t="s">
        <v>89</v>
      </c>
      <c r="N7" s="48" t="s">
        <v>90</v>
      </c>
      <c r="O7" s="48" t="s">
        <v>92</v>
      </c>
      <c r="P7" s="48" t="s">
        <v>94</v>
      </c>
      <c r="Q7" s="48" t="s">
        <v>97</v>
      </c>
      <c r="R7" s="48" t="s">
        <v>98</v>
      </c>
      <c r="S7" s="48" t="s">
        <v>100</v>
      </c>
      <c r="T7" s="48" t="s">
        <v>102</v>
      </c>
      <c r="U7" s="48" t="s">
        <v>104</v>
      </c>
      <c r="V7" s="48" t="s">
        <v>107</v>
      </c>
      <c r="W7" s="48" t="s">
        <v>109</v>
      </c>
      <c r="X7" s="48" t="s">
        <v>111</v>
      </c>
      <c r="Y7" s="48" t="s">
        <v>113</v>
      </c>
      <c r="Z7" s="48" t="s">
        <v>115</v>
      </c>
      <c r="AA7" s="48" t="s">
        <v>117</v>
      </c>
      <c r="AB7" s="48" t="s">
        <v>119</v>
      </c>
      <c r="AC7" s="48" t="s">
        <v>121</v>
      </c>
      <c r="AD7" s="48" t="s">
        <v>123</v>
      </c>
      <c r="AE7" s="48" t="s">
        <v>125</v>
      </c>
      <c r="AF7" s="48" t="s">
        <v>127</v>
      </c>
      <c r="AG7" s="48" t="s">
        <v>129</v>
      </c>
      <c r="AH7" s="48" t="s">
        <v>131</v>
      </c>
      <c r="AI7" s="48" t="s">
        <v>133</v>
      </c>
      <c r="AJ7" s="48" t="s">
        <v>135</v>
      </c>
      <c r="AK7" s="48" t="s">
        <v>137</v>
      </c>
      <c r="AL7" s="48" t="s">
        <v>139</v>
      </c>
      <c r="AM7" s="48" t="s">
        <v>141</v>
      </c>
      <c r="AN7" s="48" t="s">
        <v>143</v>
      </c>
      <c r="AO7" s="48" t="s">
        <v>145</v>
      </c>
      <c r="AP7" s="48" t="s">
        <v>147</v>
      </c>
      <c r="AQ7" s="48" t="s">
        <v>149</v>
      </c>
      <c r="AR7" s="48" t="s">
        <v>151</v>
      </c>
      <c r="AS7" s="48" t="s">
        <v>153</v>
      </c>
      <c r="AT7" s="48" t="s">
        <v>155</v>
      </c>
      <c r="AU7" s="48" t="s">
        <v>157</v>
      </c>
      <c r="AV7" s="48" t="s">
        <v>159</v>
      </c>
      <c r="AW7" s="48" t="s">
        <v>161</v>
      </c>
      <c r="AX7" s="48" t="s">
        <v>163</v>
      </c>
      <c r="AY7" s="48" t="s">
        <v>165</v>
      </c>
      <c r="AZ7" s="48" t="s">
        <v>167</v>
      </c>
      <c r="BA7" s="48" t="s">
        <v>169</v>
      </c>
      <c r="BB7" s="48" t="s">
        <v>171</v>
      </c>
      <c r="BC7" s="48" t="s">
        <v>173</v>
      </c>
      <c r="BD7" s="48" t="s">
        <v>175</v>
      </c>
      <c r="BE7" s="48" t="s">
        <v>177</v>
      </c>
      <c r="BF7" s="48" t="s">
        <v>179</v>
      </c>
      <c r="BG7" s="48" t="s">
        <v>181</v>
      </c>
      <c r="BH7" s="48" t="s">
        <v>183</v>
      </c>
      <c r="BI7" s="48" t="s">
        <v>185</v>
      </c>
      <c r="BJ7" s="48" t="s">
        <v>187</v>
      </c>
      <c r="BK7" s="48" t="s">
        <v>189</v>
      </c>
      <c r="BL7" s="48" t="s">
        <v>191</v>
      </c>
    </row>
    <row r="8" spans="1:64" s="27" customFormat="1" ht="24.75">
      <c r="A8" s="52" t="s">
        <v>3</v>
      </c>
      <c r="B8" s="53" t="s">
        <v>4</v>
      </c>
      <c r="C8" s="53" t="s">
        <v>5</v>
      </c>
      <c r="D8" s="54" t="s">
        <v>6</v>
      </c>
      <c r="E8" s="54" t="s">
        <v>6</v>
      </c>
      <c r="F8" s="54" t="s">
        <v>6</v>
      </c>
      <c r="G8" s="54" t="s">
        <v>6</v>
      </c>
      <c r="H8" s="54" t="s">
        <v>6</v>
      </c>
      <c r="I8" s="54" t="s">
        <v>6</v>
      </c>
      <c r="J8" s="54" t="s">
        <v>6</v>
      </c>
      <c r="K8" s="54" t="s">
        <v>6</v>
      </c>
      <c r="L8" s="54" t="s">
        <v>6</v>
      </c>
      <c r="M8" s="54" t="s">
        <v>6</v>
      </c>
      <c r="N8" s="54" t="s">
        <v>6</v>
      </c>
      <c r="O8" s="54" t="s">
        <v>6</v>
      </c>
      <c r="P8" s="54" t="s">
        <v>6</v>
      </c>
      <c r="Q8" s="54" t="s">
        <v>6</v>
      </c>
      <c r="R8" s="54" t="s">
        <v>6</v>
      </c>
      <c r="S8" s="54" t="s">
        <v>6</v>
      </c>
      <c r="T8" s="54" t="s">
        <v>6</v>
      </c>
      <c r="U8" s="54" t="s">
        <v>6</v>
      </c>
      <c r="V8" s="54" t="s">
        <v>6</v>
      </c>
      <c r="W8" s="54" t="s">
        <v>6</v>
      </c>
      <c r="X8" s="54" t="s">
        <v>6</v>
      </c>
      <c r="Y8" s="54" t="s">
        <v>6</v>
      </c>
      <c r="Z8" s="54" t="s">
        <v>6</v>
      </c>
      <c r="AA8" s="54" t="s">
        <v>6</v>
      </c>
      <c r="AB8" s="54" t="s">
        <v>6</v>
      </c>
      <c r="AC8" s="54" t="s">
        <v>6</v>
      </c>
      <c r="AD8" s="54" t="s">
        <v>6</v>
      </c>
      <c r="AE8" s="54" t="s">
        <v>6</v>
      </c>
      <c r="AF8" s="54" t="s">
        <v>6</v>
      </c>
      <c r="AG8" s="54" t="s">
        <v>6</v>
      </c>
      <c r="AH8" s="54" t="s">
        <v>6</v>
      </c>
      <c r="AI8" s="54" t="s">
        <v>6</v>
      </c>
      <c r="AJ8" s="54" t="s">
        <v>6</v>
      </c>
      <c r="AK8" s="54" t="s">
        <v>6</v>
      </c>
      <c r="AL8" s="54" t="s">
        <v>6</v>
      </c>
      <c r="AM8" s="54" t="s">
        <v>6</v>
      </c>
      <c r="AN8" s="54" t="s">
        <v>6</v>
      </c>
      <c r="AO8" s="54" t="s">
        <v>6</v>
      </c>
      <c r="AP8" s="54" t="s">
        <v>6</v>
      </c>
      <c r="AQ8" s="54" t="s">
        <v>6</v>
      </c>
      <c r="AR8" s="54" t="s">
        <v>6</v>
      </c>
      <c r="AS8" s="54" t="s">
        <v>6</v>
      </c>
      <c r="AT8" s="54" t="s">
        <v>6</v>
      </c>
      <c r="AU8" s="54" t="s">
        <v>6</v>
      </c>
      <c r="AV8" s="54" t="s">
        <v>6</v>
      </c>
      <c r="AW8" s="54" t="s">
        <v>6</v>
      </c>
      <c r="AX8" s="54" t="s">
        <v>6</v>
      </c>
      <c r="AY8" s="54" t="s">
        <v>6</v>
      </c>
      <c r="AZ8" s="54" t="s">
        <v>6</v>
      </c>
      <c r="BA8" s="54" t="s">
        <v>6</v>
      </c>
      <c r="BB8" s="54" t="s">
        <v>6</v>
      </c>
      <c r="BC8" s="54" t="s">
        <v>6</v>
      </c>
      <c r="BD8" s="54" t="s">
        <v>6</v>
      </c>
      <c r="BE8" s="54" t="s">
        <v>6</v>
      </c>
      <c r="BF8" s="54" t="s">
        <v>6</v>
      </c>
      <c r="BG8" s="54" t="s">
        <v>6</v>
      </c>
      <c r="BH8" s="54" t="s">
        <v>6</v>
      </c>
      <c r="BI8" s="54" t="s">
        <v>6</v>
      </c>
      <c r="BJ8" s="54" t="s">
        <v>6</v>
      </c>
      <c r="BK8" s="54" t="s">
        <v>6</v>
      </c>
      <c r="BL8" s="54" t="s">
        <v>6</v>
      </c>
    </row>
    <row r="9" spans="1:65" ht="12.75">
      <c r="A9" s="2" t="s">
        <v>7</v>
      </c>
      <c r="B9" s="3" t="s">
        <v>8</v>
      </c>
      <c r="C9" s="61" t="s">
        <v>8</v>
      </c>
      <c r="D9" s="4">
        <v>903878.52</v>
      </c>
      <c r="E9" s="4">
        <v>11134581.03</v>
      </c>
      <c r="F9" s="4">
        <v>350262405.37</v>
      </c>
      <c r="G9" s="4">
        <v>3460866.32</v>
      </c>
      <c r="H9" s="4">
        <v>23225466.55</v>
      </c>
      <c r="I9" s="4">
        <v>1998758.13</v>
      </c>
      <c r="J9" s="4">
        <v>168639.73</v>
      </c>
      <c r="K9" s="4">
        <v>727177.63</v>
      </c>
      <c r="L9" s="4">
        <v>18288474.2</v>
      </c>
      <c r="M9" s="4">
        <v>0</v>
      </c>
      <c r="N9" s="4"/>
      <c r="O9" s="4">
        <v>445519.02</v>
      </c>
      <c r="P9" s="4">
        <v>14886539.22</v>
      </c>
      <c r="Q9" s="4">
        <v>16851022.79</v>
      </c>
      <c r="R9" s="4">
        <v>1705839.93</v>
      </c>
      <c r="S9" s="4">
        <v>35239642.94</v>
      </c>
      <c r="T9" s="4">
        <v>209538494.11</v>
      </c>
      <c r="U9" s="4">
        <v>48582935.59</v>
      </c>
      <c r="V9" s="4">
        <v>161138658018.49</v>
      </c>
      <c r="W9" s="4">
        <v>790670143.65</v>
      </c>
      <c r="X9" s="4">
        <v>1345366.86</v>
      </c>
      <c r="Y9" s="4">
        <v>125343.72</v>
      </c>
      <c r="Z9" s="4">
        <v>8023386.94</v>
      </c>
      <c r="AA9" s="4">
        <v>3437038.15</v>
      </c>
      <c r="AB9" s="4">
        <v>5094544.55</v>
      </c>
      <c r="AC9" s="4">
        <v>3213907.32</v>
      </c>
      <c r="AD9" s="4">
        <v>4127866</v>
      </c>
      <c r="AE9" s="4">
        <v>1342037.28</v>
      </c>
      <c r="AF9" s="4">
        <v>352396.68</v>
      </c>
      <c r="AG9" s="4">
        <v>52782988.6</v>
      </c>
      <c r="AH9" s="4">
        <v>10676371.04</v>
      </c>
      <c r="AI9" s="4">
        <v>4234470.57</v>
      </c>
      <c r="AJ9" s="4">
        <v>21130399.95</v>
      </c>
      <c r="AK9" s="4">
        <v>2813571.76</v>
      </c>
      <c r="AL9" s="4">
        <v>2850831.38</v>
      </c>
      <c r="AM9" s="4">
        <v>761088.59</v>
      </c>
      <c r="AN9" s="4">
        <v>12370597.54</v>
      </c>
      <c r="AO9" s="4">
        <v>1904803.96</v>
      </c>
      <c r="AP9" s="4">
        <v>7956248.82</v>
      </c>
      <c r="AQ9" s="4">
        <v>5499335.82</v>
      </c>
      <c r="AR9" s="4">
        <v>4145007.93</v>
      </c>
      <c r="AS9" s="4">
        <v>10296344.43</v>
      </c>
      <c r="AT9" s="4">
        <v>29256574.57</v>
      </c>
      <c r="AU9" s="4">
        <v>1646343.72</v>
      </c>
      <c r="AV9" s="4">
        <v>7046570.53</v>
      </c>
      <c r="AW9" s="4"/>
      <c r="AX9" s="4">
        <v>422355.58</v>
      </c>
      <c r="AY9" s="4">
        <v>445899.19</v>
      </c>
      <c r="AZ9" s="4">
        <v>138903775.44</v>
      </c>
      <c r="BA9" s="4">
        <v>49570127.48</v>
      </c>
      <c r="BB9" s="4">
        <v>15187550.77</v>
      </c>
      <c r="BC9" s="4">
        <v>3418.7</v>
      </c>
      <c r="BD9" s="4">
        <v>1136711.41</v>
      </c>
      <c r="BE9" s="4">
        <v>3318374.08</v>
      </c>
      <c r="BF9" s="4">
        <v>549963.01</v>
      </c>
      <c r="BG9" s="4">
        <v>13003734.02</v>
      </c>
      <c r="BH9" s="4">
        <v>142319482.89</v>
      </c>
      <c r="BI9" s="4">
        <v>186175.06</v>
      </c>
      <c r="BJ9" s="4">
        <v>1580968.93</v>
      </c>
      <c r="BK9" s="4">
        <v>6446071.82</v>
      </c>
      <c r="BL9" s="4">
        <v>2433396.24</v>
      </c>
      <c r="BM9" s="23"/>
    </row>
    <row r="10" spans="1:65" ht="12.75">
      <c r="A10" s="2" t="s">
        <v>9</v>
      </c>
      <c r="B10" s="3" t="s">
        <v>10</v>
      </c>
      <c r="C10" s="62" t="s">
        <v>10</v>
      </c>
      <c r="D10" s="4">
        <v>1446519.91</v>
      </c>
      <c r="E10" s="4">
        <v>13431970.62</v>
      </c>
      <c r="F10" s="4">
        <v>251000000</v>
      </c>
      <c r="G10" s="4">
        <v>14458134.79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/>
      <c r="O10" s="4">
        <v>0</v>
      </c>
      <c r="P10" s="4">
        <v>15479929.26</v>
      </c>
      <c r="Q10" s="4">
        <v>0</v>
      </c>
      <c r="R10" s="4">
        <v>0</v>
      </c>
      <c r="S10" s="4">
        <v>188862800.36</v>
      </c>
      <c r="T10" s="4">
        <v>1163807227.56</v>
      </c>
      <c r="U10" s="4">
        <v>116315345.93</v>
      </c>
      <c r="V10" s="4">
        <v>270120595580.44</v>
      </c>
      <c r="W10" s="4">
        <v>0</v>
      </c>
      <c r="X10" s="4">
        <v>0</v>
      </c>
      <c r="Y10" s="4">
        <v>0</v>
      </c>
      <c r="Z10" s="4">
        <v>0</v>
      </c>
      <c r="AA10" s="4">
        <v>19000000</v>
      </c>
      <c r="AB10" s="4">
        <v>0</v>
      </c>
      <c r="AC10" s="4">
        <v>0</v>
      </c>
      <c r="AD10" s="4">
        <v>21149582.47</v>
      </c>
      <c r="AE10" s="4">
        <v>0</v>
      </c>
      <c r="AF10" s="4">
        <v>0</v>
      </c>
      <c r="AG10" s="4">
        <v>198942280.82</v>
      </c>
      <c r="AH10" s="4">
        <v>79348113.51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60000000</v>
      </c>
      <c r="AO10" s="4">
        <v>0</v>
      </c>
      <c r="AP10" s="4">
        <v>0</v>
      </c>
      <c r="AQ10" s="4">
        <v>41001038.99</v>
      </c>
      <c r="AR10" s="4">
        <v>10176986.3</v>
      </c>
      <c r="AS10" s="4">
        <v>64783825.74</v>
      </c>
      <c r="AT10" s="4">
        <v>172773972.6</v>
      </c>
      <c r="AU10" s="4">
        <v>9036179.16</v>
      </c>
      <c r="AV10" s="4">
        <v>20333657.53</v>
      </c>
      <c r="AW10" s="4"/>
      <c r="AX10" s="4">
        <v>1813990.64</v>
      </c>
      <c r="AY10" s="4">
        <v>0</v>
      </c>
      <c r="AZ10" s="4">
        <v>0</v>
      </c>
      <c r="BA10" s="4">
        <v>248367893.15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61000000</v>
      </c>
      <c r="BH10" s="4">
        <v>844759334.38</v>
      </c>
      <c r="BI10" s="4">
        <v>0</v>
      </c>
      <c r="BJ10" s="4">
        <v>0</v>
      </c>
      <c r="BK10" s="4">
        <v>0</v>
      </c>
      <c r="BL10" s="4">
        <v>1163752.74</v>
      </c>
      <c r="BM10" s="23"/>
    </row>
    <row r="11" spans="1:65" ht="12.75">
      <c r="A11" s="2" t="s">
        <v>11</v>
      </c>
      <c r="B11" s="3"/>
      <c r="C11" s="62" t="s">
        <v>12</v>
      </c>
      <c r="D11" s="4">
        <v>9416831.11</v>
      </c>
      <c r="E11" s="4">
        <v>127699130.27</v>
      </c>
      <c r="F11" s="4">
        <v>1558240131.34</v>
      </c>
      <c r="G11" s="4">
        <v>79463690.2</v>
      </c>
      <c r="H11" s="4">
        <v>746959319.5</v>
      </c>
      <c r="I11" s="4">
        <v>73723229.5</v>
      </c>
      <c r="J11" s="4">
        <v>4697910.36</v>
      </c>
      <c r="K11" s="4">
        <v>24482703.95</v>
      </c>
      <c r="L11" s="4">
        <v>614434140.93</v>
      </c>
      <c r="M11" s="4">
        <v>0</v>
      </c>
      <c r="N11" s="4"/>
      <c r="O11" s="4">
        <v>15899032.75</v>
      </c>
      <c r="P11" s="4">
        <v>387201852.2</v>
      </c>
      <c r="Q11" s="4">
        <v>494417118.3</v>
      </c>
      <c r="R11" s="4">
        <v>42505667.7</v>
      </c>
      <c r="S11" s="4">
        <v>896897856.68</v>
      </c>
      <c r="T11" s="4">
        <v>4554942894.42</v>
      </c>
      <c r="U11" s="4">
        <v>472324508.29</v>
      </c>
      <c r="V11" s="4">
        <v>1174044453010.36</v>
      </c>
      <c r="W11" s="4">
        <v>7082272394.93</v>
      </c>
      <c r="X11" s="4">
        <v>8286913.54</v>
      </c>
      <c r="Y11" s="4">
        <v>1335978.61</v>
      </c>
      <c r="Z11" s="4">
        <v>43087617.39</v>
      </c>
      <c r="AA11" s="4">
        <v>69079467.6</v>
      </c>
      <c r="AB11" s="4">
        <v>60617454.7</v>
      </c>
      <c r="AC11" s="4">
        <v>72120591.66</v>
      </c>
      <c r="AD11" s="4">
        <v>93248247.8</v>
      </c>
      <c r="AE11" s="4">
        <v>32091926.39</v>
      </c>
      <c r="AF11" s="4">
        <v>8859015.5</v>
      </c>
      <c r="AG11" s="4">
        <v>1604935140.51</v>
      </c>
      <c r="AH11" s="4">
        <v>301616254.4</v>
      </c>
      <c r="AI11" s="4">
        <v>148347785.61</v>
      </c>
      <c r="AJ11" s="4">
        <v>432098491.37</v>
      </c>
      <c r="AK11" s="4">
        <v>61066463.19</v>
      </c>
      <c r="AL11" s="4">
        <v>51964032.58</v>
      </c>
      <c r="AM11" s="4">
        <v>21784412.36</v>
      </c>
      <c r="AN11" s="4">
        <v>238286465.7</v>
      </c>
      <c r="AO11" s="4">
        <v>64948434.42</v>
      </c>
      <c r="AP11" s="4">
        <v>126773035</v>
      </c>
      <c r="AQ11" s="4">
        <v>130719308.8</v>
      </c>
      <c r="AR11" s="4">
        <v>3640350.52</v>
      </c>
      <c r="AS11" s="4">
        <v>295379432.68</v>
      </c>
      <c r="AT11" s="4">
        <v>824759910.4</v>
      </c>
      <c r="AU11" s="4">
        <v>55903952.65</v>
      </c>
      <c r="AV11" s="4">
        <v>146674093.2</v>
      </c>
      <c r="AW11" s="4"/>
      <c r="AX11" s="4">
        <v>3416524</v>
      </c>
      <c r="AY11" s="4">
        <v>1214175467.95</v>
      </c>
      <c r="AZ11" s="4">
        <v>5083310927.91</v>
      </c>
      <c r="BA11" s="4">
        <v>1136027096.8</v>
      </c>
      <c r="BB11" s="4">
        <v>478103147.12</v>
      </c>
      <c r="BC11" s="4">
        <v>140242</v>
      </c>
      <c r="BD11" s="4">
        <v>31276561.58</v>
      </c>
      <c r="BE11" s="4">
        <v>78280110.1</v>
      </c>
      <c r="BF11" s="4">
        <v>14265254.17</v>
      </c>
      <c r="BG11" s="4">
        <v>250410243.28</v>
      </c>
      <c r="BH11" s="4">
        <v>3162630405.62</v>
      </c>
      <c r="BI11" s="4">
        <v>5340975.53</v>
      </c>
      <c r="BJ11" s="4">
        <v>28068519.3</v>
      </c>
      <c r="BK11" s="4">
        <v>135999722.3</v>
      </c>
      <c r="BL11" s="4">
        <v>5836841.87</v>
      </c>
      <c r="BM11" s="23"/>
    </row>
    <row r="12" spans="1:65" ht="12.75">
      <c r="A12" s="2" t="s">
        <v>13</v>
      </c>
      <c r="B12" s="3" t="s">
        <v>12</v>
      </c>
      <c r="C12" s="63"/>
      <c r="D12" s="4">
        <v>1754150.39</v>
      </c>
      <c r="E12" s="4">
        <v>25451901.38</v>
      </c>
      <c r="F12" s="4">
        <v>171129140.06</v>
      </c>
      <c r="G12" s="4">
        <v>2103616</v>
      </c>
      <c r="H12" s="4">
        <v>65850955.15</v>
      </c>
      <c r="I12" s="4">
        <v>0</v>
      </c>
      <c r="J12" s="4">
        <v>1060957.93</v>
      </c>
      <c r="K12" s="4">
        <v>0</v>
      </c>
      <c r="L12" s="4">
        <v>94195921.76</v>
      </c>
      <c r="M12" s="4">
        <v>0</v>
      </c>
      <c r="N12" s="4"/>
      <c r="O12" s="4">
        <v>0</v>
      </c>
      <c r="P12" s="4">
        <v>0</v>
      </c>
      <c r="Q12" s="4">
        <v>0</v>
      </c>
      <c r="R12" s="4">
        <v>0</v>
      </c>
      <c r="S12" s="4">
        <v>312242764.88</v>
      </c>
      <c r="T12" s="4">
        <v>0</v>
      </c>
      <c r="U12" s="4">
        <v>86161762.76</v>
      </c>
      <c r="V12" s="4">
        <v>386902150765.58</v>
      </c>
      <c r="W12" s="4">
        <v>1620626496.03</v>
      </c>
      <c r="X12" s="4">
        <v>1650250.91</v>
      </c>
      <c r="Y12" s="4">
        <v>688922.81</v>
      </c>
      <c r="Z12" s="4">
        <v>3699787.81</v>
      </c>
      <c r="AA12" s="4">
        <v>0</v>
      </c>
      <c r="AB12" s="4">
        <v>8774173</v>
      </c>
      <c r="AC12" s="4">
        <v>18106901.7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4323412</v>
      </c>
      <c r="AP12" s="4">
        <v>3004926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/>
      <c r="AX12" s="4">
        <v>0</v>
      </c>
      <c r="AY12" s="4">
        <v>136681566</v>
      </c>
      <c r="AZ12" s="4">
        <v>470803560</v>
      </c>
      <c r="BA12" s="4">
        <v>89373838</v>
      </c>
      <c r="BB12" s="4">
        <v>0</v>
      </c>
      <c r="BC12" s="4">
        <v>0</v>
      </c>
      <c r="BD12" s="4">
        <v>3198854.08</v>
      </c>
      <c r="BE12" s="4">
        <v>0</v>
      </c>
      <c r="BF12" s="4">
        <v>3930512.99</v>
      </c>
      <c r="BG12" s="4">
        <v>0</v>
      </c>
      <c r="BH12" s="4">
        <v>135221195.42</v>
      </c>
      <c r="BI12" s="4">
        <v>667380.38</v>
      </c>
      <c r="BJ12" s="4">
        <v>0</v>
      </c>
      <c r="BK12" s="4">
        <v>0</v>
      </c>
      <c r="BL12" s="4">
        <v>0</v>
      </c>
      <c r="BM12" s="23"/>
    </row>
    <row r="13" spans="1:65" ht="19.5">
      <c r="A13" s="2" t="s">
        <v>14</v>
      </c>
      <c r="B13" s="3" t="s">
        <v>15</v>
      </c>
      <c r="C13" s="6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/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461841420100</v>
      </c>
      <c r="W13" s="4">
        <v>2834858900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/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23"/>
    </row>
    <row r="14" spans="1:65" ht="12.75">
      <c r="A14" s="2" t="s">
        <v>16</v>
      </c>
      <c r="B14" s="3" t="s">
        <v>17</v>
      </c>
      <c r="C14" s="64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/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/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23"/>
    </row>
    <row r="15" spans="1:65" ht="12.75">
      <c r="A15" s="2" t="s">
        <v>18</v>
      </c>
      <c r="B15" s="3" t="s">
        <v>19</v>
      </c>
      <c r="C15" s="65" t="s">
        <v>20</v>
      </c>
      <c r="D15" s="21">
        <v>442900</v>
      </c>
      <c r="E15" s="21">
        <v>5438400</v>
      </c>
      <c r="F15" s="21">
        <v>263697887.77</v>
      </c>
      <c r="G15" s="21">
        <v>4701400</v>
      </c>
      <c r="H15" s="21">
        <v>80097600</v>
      </c>
      <c r="I15" s="21">
        <v>20348746</v>
      </c>
      <c r="J15" s="21">
        <v>1486001.93</v>
      </c>
      <c r="K15" s="21">
        <v>1413059.6</v>
      </c>
      <c r="L15" s="21">
        <v>58198333.93</v>
      </c>
      <c r="M15" s="21">
        <v>0</v>
      </c>
      <c r="N15" s="21"/>
      <c r="O15" s="21">
        <v>6286563.92</v>
      </c>
      <c r="P15" s="21">
        <v>89055845.5</v>
      </c>
      <c r="Q15" s="21">
        <v>128291175</v>
      </c>
      <c r="R15" s="21">
        <v>12624753.7</v>
      </c>
      <c r="S15" s="21">
        <v>0</v>
      </c>
      <c r="T15" s="21">
        <v>1365959812.8</v>
      </c>
      <c r="U15" s="21">
        <v>81856715.6</v>
      </c>
      <c r="V15" s="21">
        <v>4532000000</v>
      </c>
      <c r="W15" s="21">
        <v>0</v>
      </c>
      <c r="X15" s="21">
        <v>755920</v>
      </c>
      <c r="Y15" s="21">
        <v>94490</v>
      </c>
      <c r="Z15" s="21">
        <v>5253050</v>
      </c>
      <c r="AA15" s="21">
        <v>9612427.5</v>
      </c>
      <c r="AB15" s="21">
        <v>2172394</v>
      </c>
      <c r="AC15" s="21">
        <v>0</v>
      </c>
      <c r="AD15" s="21">
        <v>0</v>
      </c>
      <c r="AE15" s="21">
        <v>0</v>
      </c>
      <c r="AF15" s="21">
        <v>3278079.6</v>
      </c>
      <c r="AG15" s="21">
        <v>326557895.5</v>
      </c>
      <c r="AH15" s="21">
        <v>64217500</v>
      </c>
      <c r="AI15" s="21">
        <v>13248015.09</v>
      </c>
      <c r="AJ15" s="21">
        <v>85971644.45</v>
      </c>
      <c r="AK15" s="21">
        <v>15514319.15</v>
      </c>
      <c r="AL15" s="21">
        <v>2266600</v>
      </c>
      <c r="AM15" s="21">
        <v>6679953</v>
      </c>
      <c r="AN15" s="21">
        <v>9756040</v>
      </c>
      <c r="AO15" s="21">
        <v>0</v>
      </c>
      <c r="AP15" s="21">
        <v>20261000</v>
      </c>
      <c r="AQ15" s="21">
        <v>57330735</v>
      </c>
      <c r="AR15" s="21">
        <v>0</v>
      </c>
      <c r="AS15" s="21">
        <v>71638472.08</v>
      </c>
      <c r="AT15" s="21">
        <v>212956479.6</v>
      </c>
      <c r="AU15" s="21">
        <v>12342600.85</v>
      </c>
      <c r="AV15" s="21">
        <v>10036000</v>
      </c>
      <c r="AW15" s="21"/>
      <c r="AX15" s="21">
        <v>1926588</v>
      </c>
      <c r="AY15" s="21">
        <v>0</v>
      </c>
      <c r="AZ15" s="21">
        <v>445210300</v>
      </c>
      <c r="BA15" s="21">
        <v>47245000</v>
      </c>
      <c r="BB15" s="21">
        <v>89313757.84</v>
      </c>
      <c r="BC15" s="21">
        <v>0</v>
      </c>
      <c r="BD15" s="21">
        <v>7061847.3</v>
      </c>
      <c r="BE15" s="21">
        <v>0</v>
      </c>
      <c r="BF15" s="21">
        <v>3320258.78</v>
      </c>
      <c r="BG15" s="21">
        <v>34949600</v>
      </c>
      <c r="BH15" s="21">
        <v>71057000</v>
      </c>
      <c r="BI15" s="21">
        <v>414292.5</v>
      </c>
      <c r="BJ15" s="21">
        <v>0</v>
      </c>
      <c r="BK15" s="21">
        <v>6737150</v>
      </c>
      <c r="BL15" s="21">
        <v>155558</v>
      </c>
      <c r="BM15" s="23"/>
    </row>
    <row r="16" spans="1:65" ht="12.75">
      <c r="A16" s="5" t="s">
        <v>21</v>
      </c>
      <c r="B16" s="3" t="s">
        <v>22</v>
      </c>
      <c r="C16" s="65" t="s">
        <v>23</v>
      </c>
      <c r="D16" s="21">
        <v>0</v>
      </c>
      <c r="E16" s="21">
        <v>0</v>
      </c>
      <c r="F16" s="21">
        <v>0</v>
      </c>
      <c r="G16" s="21">
        <v>902970</v>
      </c>
      <c r="H16" s="21">
        <v>0</v>
      </c>
      <c r="I16" s="21">
        <v>0</v>
      </c>
      <c r="J16" s="21">
        <v>548302.5</v>
      </c>
      <c r="K16" s="21">
        <v>0</v>
      </c>
      <c r="L16" s="21">
        <v>0</v>
      </c>
      <c r="M16" s="21">
        <v>0</v>
      </c>
      <c r="N16" s="21"/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37553645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6078240</v>
      </c>
      <c r="AR16" s="21">
        <v>0</v>
      </c>
      <c r="AS16" s="21">
        <v>0</v>
      </c>
      <c r="AT16" s="21">
        <v>3427200</v>
      </c>
      <c r="AU16" s="21">
        <v>0</v>
      </c>
      <c r="AV16" s="21">
        <v>0</v>
      </c>
      <c r="AW16" s="21"/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12193200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3"/>
    </row>
    <row r="17" spans="1:65" ht="12.75">
      <c r="A17" s="2" t="s">
        <v>24</v>
      </c>
      <c r="B17" s="3" t="s">
        <v>25</v>
      </c>
      <c r="C17" s="65" t="s">
        <v>26</v>
      </c>
      <c r="D17" s="21">
        <v>6197114.74</v>
      </c>
      <c r="E17" s="21">
        <v>76149548</v>
      </c>
      <c r="F17" s="21">
        <v>592331144.53</v>
      </c>
      <c r="G17" s="21">
        <v>37461338</v>
      </c>
      <c r="H17" s="21">
        <v>564502284.25</v>
      </c>
      <c r="I17" s="21">
        <v>21590503.5</v>
      </c>
      <c r="J17" s="21">
        <v>1602648</v>
      </c>
      <c r="K17" s="21">
        <v>19300403.93</v>
      </c>
      <c r="L17" s="21">
        <v>287281229.74</v>
      </c>
      <c r="M17" s="21">
        <v>0</v>
      </c>
      <c r="N17" s="21"/>
      <c r="O17" s="21">
        <v>6060842.83</v>
      </c>
      <c r="P17" s="21">
        <v>298146006.7</v>
      </c>
      <c r="Q17" s="21">
        <v>262068950</v>
      </c>
      <c r="R17" s="21">
        <v>23063110</v>
      </c>
      <c r="S17" s="21">
        <v>584655091.8</v>
      </c>
      <c r="T17" s="21">
        <v>2426509453.7</v>
      </c>
      <c r="U17" s="21">
        <v>231595091.6</v>
      </c>
      <c r="V17" s="21">
        <v>253785029366.93</v>
      </c>
      <c r="W17" s="21">
        <v>2626786998.9</v>
      </c>
      <c r="X17" s="21">
        <v>2463440</v>
      </c>
      <c r="Y17" s="21">
        <v>307930</v>
      </c>
      <c r="Z17" s="21">
        <v>17274530</v>
      </c>
      <c r="AA17" s="21">
        <v>59467040.1</v>
      </c>
      <c r="AB17" s="21">
        <v>26373098.5</v>
      </c>
      <c r="AC17" s="21">
        <v>49309922.03</v>
      </c>
      <c r="AD17" s="21">
        <v>74227113.4</v>
      </c>
      <c r="AE17" s="21">
        <v>15680740.92</v>
      </c>
      <c r="AF17" s="21">
        <v>2928787</v>
      </c>
      <c r="AG17" s="21">
        <v>1113032330.7</v>
      </c>
      <c r="AH17" s="21">
        <v>175133858.7</v>
      </c>
      <c r="AI17" s="21">
        <v>82933704.92</v>
      </c>
      <c r="AJ17" s="21">
        <v>321966833.42</v>
      </c>
      <c r="AK17" s="21">
        <v>31741123</v>
      </c>
      <c r="AL17" s="21">
        <v>18044350</v>
      </c>
      <c r="AM17" s="21">
        <v>13754727.1</v>
      </c>
      <c r="AN17" s="21">
        <v>228530425.7</v>
      </c>
      <c r="AO17" s="21">
        <v>36806652.3</v>
      </c>
      <c r="AP17" s="21">
        <v>87553930</v>
      </c>
      <c r="AQ17" s="21">
        <v>53587698.8</v>
      </c>
      <c r="AR17" s="21">
        <v>2998200</v>
      </c>
      <c r="AS17" s="21">
        <v>160943853.7</v>
      </c>
      <c r="AT17" s="21">
        <v>560018932.3</v>
      </c>
      <c r="AU17" s="21">
        <v>35236774.2</v>
      </c>
      <c r="AV17" s="21">
        <v>112379750</v>
      </c>
      <c r="AW17" s="21"/>
      <c r="AX17" s="21">
        <v>1489936</v>
      </c>
      <c r="AY17" s="21">
        <v>564847596.9</v>
      </c>
      <c r="AZ17" s="21">
        <v>3498629513</v>
      </c>
      <c r="BA17" s="21">
        <v>998750458.8</v>
      </c>
      <c r="BB17" s="21">
        <v>362571187.48</v>
      </c>
      <c r="BC17" s="21">
        <v>79816</v>
      </c>
      <c r="BD17" s="21">
        <v>11233043</v>
      </c>
      <c r="BE17" s="21">
        <v>32833839</v>
      </c>
      <c r="BF17" s="21">
        <v>7014482.4</v>
      </c>
      <c r="BG17" s="21">
        <v>169186836.3</v>
      </c>
      <c r="BH17" s="21">
        <v>2680316599.1</v>
      </c>
      <c r="BI17" s="21">
        <v>1937201.2</v>
      </c>
      <c r="BJ17" s="21">
        <v>28068519.3</v>
      </c>
      <c r="BK17" s="21">
        <v>88066860</v>
      </c>
      <c r="BL17" s="21">
        <v>4396728.47</v>
      </c>
      <c r="BM17" s="23"/>
    </row>
    <row r="18" spans="1:65" s="18" customFormat="1" ht="12.75">
      <c r="A18" s="16" t="s">
        <v>68</v>
      </c>
      <c r="B18" s="17" t="s">
        <v>69</v>
      </c>
      <c r="C18" s="66" t="s">
        <v>70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/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27013814218.8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/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3"/>
    </row>
    <row r="19" spans="1:65" ht="12.75">
      <c r="A19" s="2" t="s">
        <v>27</v>
      </c>
      <c r="B19" s="3" t="s">
        <v>28</v>
      </c>
      <c r="C19" s="65" t="s">
        <v>29</v>
      </c>
      <c r="D19" s="21">
        <v>1022665.98</v>
      </c>
      <c r="E19" s="21">
        <v>20659280.89</v>
      </c>
      <c r="F19" s="21">
        <v>531081958.98</v>
      </c>
      <c r="G19" s="21">
        <v>34294366.2</v>
      </c>
      <c r="H19" s="21">
        <v>36508480.1</v>
      </c>
      <c r="I19" s="21">
        <v>31783980</v>
      </c>
      <c r="J19" s="21">
        <v>0</v>
      </c>
      <c r="K19" s="21">
        <v>3769240.42</v>
      </c>
      <c r="L19" s="21">
        <v>174758655.5</v>
      </c>
      <c r="M19" s="21">
        <v>0</v>
      </c>
      <c r="N19" s="21"/>
      <c r="O19" s="21">
        <v>3551626</v>
      </c>
      <c r="P19" s="21">
        <v>0</v>
      </c>
      <c r="Q19" s="21">
        <v>104056993.3</v>
      </c>
      <c r="R19" s="21">
        <v>6817804</v>
      </c>
      <c r="S19" s="21">
        <v>0</v>
      </c>
      <c r="T19" s="21">
        <v>724919982.92</v>
      </c>
      <c r="U19" s="21">
        <v>72710938.33</v>
      </c>
      <c r="V19" s="21">
        <v>0</v>
      </c>
      <c r="W19" s="21">
        <v>0</v>
      </c>
      <c r="X19" s="21">
        <v>3417302.63</v>
      </c>
      <c r="Y19" s="21">
        <v>244635.8</v>
      </c>
      <c r="Z19" s="21">
        <v>16860249.58</v>
      </c>
      <c r="AA19" s="21">
        <v>0</v>
      </c>
      <c r="AB19" s="21">
        <v>23297789.2</v>
      </c>
      <c r="AC19" s="21">
        <v>4703767.93</v>
      </c>
      <c r="AD19" s="21">
        <v>19021134.4</v>
      </c>
      <c r="AE19" s="21">
        <v>16411185.47</v>
      </c>
      <c r="AF19" s="21">
        <v>2652148.9</v>
      </c>
      <c r="AG19" s="21">
        <v>165344914.31</v>
      </c>
      <c r="AH19" s="21">
        <v>62264895.7</v>
      </c>
      <c r="AI19" s="21">
        <v>52166065.6</v>
      </c>
      <c r="AJ19" s="21">
        <v>24160013.5</v>
      </c>
      <c r="AK19" s="21">
        <v>13811021.04</v>
      </c>
      <c r="AL19" s="21">
        <v>31653082.58</v>
      </c>
      <c r="AM19" s="21">
        <v>1349732.26</v>
      </c>
      <c r="AN19" s="21">
        <v>0</v>
      </c>
      <c r="AO19" s="21">
        <v>23818370.12</v>
      </c>
      <c r="AP19" s="21">
        <v>15953179</v>
      </c>
      <c r="AQ19" s="21">
        <v>13722635</v>
      </c>
      <c r="AR19" s="21">
        <v>642150.52</v>
      </c>
      <c r="AS19" s="21">
        <v>62797106.9</v>
      </c>
      <c r="AT19" s="21">
        <v>48357298.5</v>
      </c>
      <c r="AU19" s="21">
        <v>8324577.6</v>
      </c>
      <c r="AV19" s="21">
        <v>24258343.2</v>
      </c>
      <c r="AW19" s="21"/>
      <c r="AX19" s="21">
        <v>0</v>
      </c>
      <c r="AY19" s="21">
        <v>512646305.05</v>
      </c>
      <c r="AZ19" s="21">
        <v>668667554.91</v>
      </c>
      <c r="BA19" s="21">
        <v>657800</v>
      </c>
      <c r="BB19" s="21">
        <v>26218201.8</v>
      </c>
      <c r="BC19" s="21">
        <v>0</v>
      </c>
      <c r="BD19" s="21">
        <v>9782817.2</v>
      </c>
      <c r="BE19" s="21">
        <v>45446271.1</v>
      </c>
      <c r="BF19" s="21">
        <v>0</v>
      </c>
      <c r="BG19" s="21">
        <v>34080606.98</v>
      </c>
      <c r="BH19" s="21">
        <v>276035611.1</v>
      </c>
      <c r="BI19" s="21">
        <v>2322101.45</v>
      </c>
      <c r="BJ19" s="21">
        <v>0</v>
      </c>
      <c r="BK19" s="21">
        <v>41195712.3</v>
      </c>
      <c r="BL19" s="21">
        <v>1284555.4</v>
      </c>
      <c r="BM19" s="23"/>
    </row>
    <row r="20" spans="1:65" ht="19.5">
      <c r="A20" s="6" t="s">
        <v>30</v>
      </c>
      <c r="B20" s="3" t="s">
        <v>31</v>
      </c>
      <c r="C20" s="65" t="s">
        <v>32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/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39970038559.05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/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60426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3"/>
    </row>
    <row r="21" spans="1:65" ht="19.5">
      <c r="A21" s="5" t="s">
        <v>33</v>
      </c>
      <c r="B21" s="3" t="s">
        <v>34</v>
      </c>
      <c r="C21" s="65" t="s">
        <v>35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/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/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3"/>
    </row>
    <row r="22" spans="1:65" ht="29.25">
      <c r="A22" s="2" t="s">
        <v>36</v>
      </c>
      <c r="B22" s="3" t="s">
        <v>37</v>
      </c>
      <c r="C22" s="65" t="s">
        <v>38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/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/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3"/>
    </row>
    <row r="23" spans="1:65" ht="12.75">
      <c r="A23" s="2" t="s">
        <v>39</v>
      </c>
      <c r="B23" s="3" t="s">
        <v>40</v>
      </c>
      <c r="C23" s="62" t="s">
        <v>15</v>
      </c>
      <c r="D23" s="20">
        <v>5661015.14</v>
      </c>
      <c r="E23" s="20">
        <v>69745519.16</v>
      </c>
      <c r="F23" s="20">
        <v>231695579.59</v>
      </c>
      <c r="G23" s="20">
        <v>2012931.22</v>
      </c>
      <c r="H23" s="20">
        <v>19889591.23</v>
      </c>
      <c r="I23" s="20">
        <v>6022892.62</v>
      </c>
      <c r="J23" s="20">
        <v>1141593.38</v>
      </c>
      <c r="K23" s="20">
        <v>1224361.98</v>
      </c>
      <c r="L23" s="20">
        <v>12523876.93</v>
      </c>
      <c r="M23" s="20">
        <v>2465.64</v>
      </c>
      <c r="N23" s="20"/>
      <c r="O23" s="20">
        <v>1326190.89</v>
      </c>
      <c r="P23" s="20">
        <v>5856156.27</v>
      </c>
      <c r="Q23" s="20">
        <v>22861173.81</v>
      </c>
      <c r="R23" s="20">
        <v>2618267.18</v>
      </c>
      <c r="S23" s="20">
        <v>41537555.33</v>
      </c>
      <c r="T23" s="20">
        <v>115200517.48</v>
      </c>
      <c r="U23" s="20">
        <v>8746895.75</v>
      </c>
      <c r="V23" s="20">
        <v>16856005867.96</v>
      </c>
      <c r="W23" s="20">
        <v>124967129.77</v>
      </c>
      <c r="X23" s="20">
        <v>9589352.87</v>
      </c>
      <c r="Y23" s="20">
        <v>1424096.89</v>
      </c>
      <c r="Z23" s="20">
        <v>59222067.92</v>
      </c>
      <c r="AA23" s="20">
        <v>19025250.87</v>
      </c>
      <c r="AB23" s="20">
        <v>2285268.35</v>
      </c>
      <c r="AC23" s="20">
        <v>5646510.89</v>
      </c>
      <c r="AD23" s="20">
        <v>16077645.74</v>
      </c>
      <c r="AE23" s="20">
        <v>689052.99</v>
      </c>
      <c r="AF23" s="20">
        <v>123685.22</v>
      </c>
      <c r="AG23" s="20">
        <v>59614440.69</v>
      </c>
      <c r="AH23" s="20">
        <v>15060194.99</v>
      </c>
      <c r="AI23" s="20">
        <v>23038525.93</v>
      </c>
      <c r="AJ23" s="20">
        <v>11611862.56</v>
      </c>
      <c r="AK23" s="20">
        <v>18182595.35</v>
      </c>
      <c r="AL23" s="20">
        <v>594794.14</v>
      </c>
      <c r="AM23" s="20">
        <v>2307049.75</v>
      </c>
      <c r="AN23" s="20">
        <v>33850536.59</v>
      </c>
      <c r="AO23" s="20">
        <v>822154.07</v>
      </c>
      <c r="AP23" s="20">
        <v>2311255.21</v>
      </c>
      <c r="AQ23" s="20">
        <v>21070350.45</v>
      </c>
      <c r="AR23" s="20">
        <v>88409345.47</v>
      </c>
      <c r="AS23" s="20">
        <v>6251810.65</v>
      </c>
      <c r="AT23" s="20">
        <v>9779126.58</v>
      </c>
      <c r="AU23" s="20">
        <v>1662726.61</v>
      </c>
      <c r="AV23" s="20">
        <v>10634385.2</v>
      </c>
      <c r="AW23" s="20"/>
      <c r="AX23" s="20">
        <v>3590395.54</v>
      </c>
      <c r="AY23" s="20">
        <v>15383938.41</v>
      </c>
      <c r="AZ23" s="20">
        <v>135556733.83</v>
      </c>
      <c r="BA23" s="20">
        <v>145467364.29</v>
      </c>
      <c r="BB23" s="20">
        <v>16607860.52</v>
      </c>
      <c r="BC23" s="20">
        <v>41538.21</v>
      </c>
      <c r="BD23" s="20">
        <v>1594261.53</v>
      </c>
      <c r="BE23" s="20">
        <v>1422864.27</v>
      </c>
      <c r="BF23" s="20">
        <v>1975214.17</v>
      </c>
      <c r="BG23" s="20">
        <v>29885707.54</v>
      </c>
      <c r="BH23" s="20">
        <v>78872301.76</v>
      </c>
      <c r="BI23" s="20">
        <v>180850.7</v>
      </c>
      <c r="BJ23" s="20">
        <v>14914624.11</v>
      </c>
      <c r="BK23" s="20">
        <v>2503243.73</v>
      </c>
      <c r="BL23" s="20">
        <v>7575018.34</v>
      </c>
      <c r="BM23" s="23"/>
    </row>
    <row r="24" spans="1:65" ht="12.75">
      <c r="A24" s="2" t="s">
        <v>41</v>
      </c>
      <c r="B24" s="3" t="s">
        <v>42</v>
      </c>
      <c r="C24" s="67" t="s">
        <v>43</v>
      </c>
      <c r="D24" s="4">
        <v>5561970.92</v>
      </c>
      <c r="E24" s="4">
        <v>68593296.63</v>
      </c>
      <c r="F24" s="4">
        <v>214567909.97</v>
      </c>
      <c r="G24" s="4">
        <v>889153.42</v>
      </c>
      <c r="H24" s="4">
        <v>5644969.73</v>
      </c>
      <c r="I24" s="4">
        <v>5198918.72</v>
      </c>
      <c r="J24" s="4">
        <v>1061954.41</v>
      </c>
      <c r="K24" s="4">
        <v>694869.64</v>
      </c>
      <c r="L24" s="4">
        <v>5126478.09</v>
      </c>
      <c r="M24" s="4">
        <v>2465.64</v>
      </c>
      <c r="N24" s="4"/>
      <c r="O24" s="4">
        <v>1061864.89</v>
      </c>
      <c r="P24" s="4">
        <v>62168.11</v>
      </c>
      <c r="Q24" s="4">
        <v>13831626.31</v>
      </c>
      <c r="R24" s="4">
        <v>1842696.71</v>
      </c>
      <c r="S24" s="4">
        <v>23900732.55</v>
      </c>
      <c r="T24" s="4">
        <v>51690107.01</v>
      </c>
      <c r="U24" s="4">
        <v>3303384.89</v>
      </c>
      <c r="V24" s="4">
        <v>0</v>
      </c>
      <c r="W24" s="4">
        <v>0</v>
      </c>
      <c r="X24" s="4">
        <v>9503995.25</v>
      </c>
      <c r="Y24" s="4">
        <v>1410163.36</v>
      </c>
      <c r="Z24" s="4">
        <v>58715466.94</v>
      </c>
      <c r="AA24" s="4">
        <v>17381511.59</v>
      </c>
      <c r="AB24" s="4">
        <v>1619566.95</v>
      </c>
      <c r="AC24" s="4">
        <v>4116977.89</v>
      </c>
      <c r="AD24" s="4">
        <v>14135840.49</v>
      </c>
      <c r="AE24" s="4">
        <v>481036.39</v>
      </c>
      <c r="AF24" s="4">
        <v>15506.42</v>
      </c>
      <c r="AG24" s="4">
        <v>32165389.46</v>
      </c>
      <c r="AH24" s="4">
        <v>10608216.04</v>
      </c>
      <c r="AI24" s="4">
        <v>21166081.56</v>
      </c>
      <c r="AJ24" s="4">
        <v>3428013.33</v>
      </c>
      <c r="AK24" s="4">
        <v>17275348.55</v>
      </c>
      <c r="AL24" s="4">
        <v>77365.14</v>
      </c>
      <c r="AM24" s="4">
        <v>1969509</v>
      </c>
      <c r="AN24" s="4">
        <v>29353540.46</v>
      </c>
      <c r="AO24" s="4">
        <v>91534.75</v>
      </c>
      <c r="AP24" s="4">
        <v>78552.21</v>
      </c>
      <c r="AQ24" s="4">
        <v>18537499.46</v>
      </c>
      <c r="AR24" s="4">
        <v>88373207.47</v>
      </c>
      <c r="AS24" s="4">
        <v>1663317.22</v>
      </c>
      <c r="AT24" s="4">
        <v>14175.75</v>
      </c>
      <c r="AU24" s="4">
        <v>492367.77</v>
      </c>
      <c r="AV24" s="4">
        <v>7727710.2</v>
      </c>
      <c r="AW24" s="4"/>
      <c r="AX24" s="4">
        <v>3509171.12</v>
      </c>
      <c r="AY24" s="4">
        <v>3314092.44</v>
      </c>
      <c r="AZ24" s="4">
        <v>59224218.74</v>
      </c>
      <c r="BA24" s="4">
        <v>122637473.9</v>
      </c>
      <c r="BB24" s="4">
        <v>6838540.32</v>
      </c>
      <c r="BC24" s="4">
        <v>38030.61</v>
      </c>
      <c r="BD24" s="4">
        <v>1129831.91</v>
      </c>
      <c r="BE24" s="4">
        <v>627266.07</v>
      </c>
      <c r="BF24" s="4">
        <v>1705077.92</v>
      </c>
      <c r="BG24" s="4">
        <v>25117418.36</v>
      </c>
      <c r="BH24" s="4">
        <v>47920989.26</v>
      </c>
      <c r="BI24" s="4">
        <v>120249.2</v>
      </c>
      <c r="BJ24" s="4">
        <v>14418644.83</v>
      </c>
      <c r="BK24" s="4">
        <v>188215.92</v>
      </c>
      <c r="BL24" s="4">
        <v>14292.79</v>
      </c>
      <c r="BM24" s="23"/>
    </row>
    <row r="25" spans="1:65" ht="19.5">
      <c r="A25" s="2" t="s">
        <v>44</v>
      </c>
      <c r="B25" s="3" t="s">
        <v>45</v>
      </c>
      <c r="C25" s="67" t="s">
        <v>46</v>
      </c>
      <c r="D25" s="4">
        <v>78047.71</v>
      </c>
      <c r="E25" s="4">
        <v>1004792.26</v>
      </c>
      <c r="F25" s="4">
        <v>17127669.62</v>
      </c>
      <c r="G25" s="4">
        <v>1123777.8</v>
      </c>
      <c r="H25" s="4">
        <v>14244621.5</v>
      </c>
      <c r="I25" s="4">
        <v>823973.9</v>
      </c>
      <c r="J25" s="4">
        <v>79638.97</v>
      </c>
      <c r="K25" s="4">
        <v>529492.34</v>
      </c>
      <c r="L25" s="4">
        <v>7397398.84</v>
      </c>
      <c r="M25" s="4">
        <v>0</v>
      </c>
      <c r="N25" s="4"/>
      <c r="O25" s="4">
        <v>264326</v>
      </c>
      <c r="P25" s="4">
        <v>5793988.16</v>
      </c>
      <c r="Q25" s="4">
        <v>9029547.5</v>
      </c>
      <c r="R25" s="4">
        <v>775570.47</v>
      </c>
      <c r="S25" s="4">
        <v>17636822.78</v>
      </c>
      <c r="T25" s="4">
        <v>63510410.47</v>
      </c>
      <c r="U25" s="4">
        <v>5443510.86</v>
      </c>
      <c r="V25" s="4">
        <v>16855893867.96</v>
      </c>
      <c r="W25" s="4">
        <v>124967129.77</v>
      </c>
      <c r="X25" s="4">
        <v>85357.62</v>
      </c>
      <c r="Y25" s="4">
        <v>13933.53</v>
      </c>
      <c r="Z25" s="4">
        <v>506600.98</v>
      </c>
      <c r="AA25" s="4">
        <v>1643739.28</v>
      </c>
      <c r="AB25" s="4">
        <v>665701.4</v>
      </c>
      <c r="AC25" s="4">
        <v>1529533</v>
      </c>
      <c r="AD25" s="4">
        <v>1941805.25</v>
      </c>
      <c r="AE25" s="4">
        <v>208016.6</v>
      </c>
      <c r="AF25" s="4">
        <v>108178.8</v>
      </c>
      <c r="AG25" s="4">
        <v>27449051.23</v>
      </c>
      <c r="AH25" s="4">
        <v>4451978.95</v>
      </c>
      <c r="AI25" s="4">
        <v>1872444.37</v>
      </c>
      <c r="AJ25" s="4">
        <v>8183849.23</v>
      </c>
      <c r="AK25" s="4">
        <v>907246.8</v>
      </c>
      <c r="AL25" s="4">
        <v>517429</v>
      </c>
      <c r="AM25" s="4">
        <v>337540.75</v>
      </c>
      <c r="AN25" s="4">
        <v>4496996.13</v>
      </c>
      <c r="AO25" s="4">
        <v>730619.32</v>
      </c>
      <c r="AP25" s="4">
        <v>2232703</v>
      </c>
      <c r="AQ25" s="4">
        <v>2532850.99</v>
      </c>
      <c r="AR25" s="4">
        <v>36138</v>
      </c>
      <c r="AS25" s="4">
        <v>4588493.43</v>
      </c>
      <c r="AT25" s="4">
        <v>9764950.83</v>
      </c>
      <c r="AU25" s="4">
        <v>1170358.84</v>
      </c>
      <c r="AV25" s="4">
        <v>2906675</v>
      </c>
      <c r="AW25" s="4"/>
      <c r="AX25" s="4">
        <v>81224.42</v>
      </c>
      <c r="AY25" s="4">
        <v>12069845.97</v>
      </c>
      <c r="AZ25" s="4">
        <v>76332515.09</v>
      </c>
      <c r="BA25" s="4">
        <v>22829890.39</v>
      </c>
      <c r="BB25" s="4">
        <v>9769320.2</v>
      </c>
      <c r="BC25" s="4">
        <v>3507.6</v>
      </c>
      <c r="BD25" s="4">
        <v>464429.62</v>
      </c>
      <c r="BE25" s="4">
        <v>795598.2</v>
      </c>
      <c r="BF25" s="4">
        <v>270136.25</v>
      </c>
      <c r="BG25" s="4">
        <v>2762093.33</v>
      </c>
      <c r="BH25" s="4">
        <v>30951312.5</v>
      </c>
      <c r="BI25" s="4">
        <v>60601.5</v>
      </c>
      <c r="BJ25" s="4">
        <v>495979.28</v>
      </c>
      <c r="BK25" s="4">
        <v>2315027.81</v>
      </c>
      <c r="BL25" s="4">
        <v>80725.55</v>
      </c>
      <c r="BM25" s="23"/>
    </row>
    <row r="26" spans="1:65" ht="12.75">
      <c r="A26" s="2" t="s">
        <v>47</v>
      </c>
      <c r="B26" s="3" t="s">
        <v>48</v>
      </c>
      <c r="C26" s="67" t="s">
        <v>49</v>
      </c>
      <c r="D26" s="4">
        <v>20996.51</v>
      </c>
      <c r="E26" s="4">
        <v>147430.27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/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112000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/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2006195.85</v>
      </c>
      <c r="BH26" s="4">
        <v>0</v>
      </c>
      <c r="BI26" s="4">
        <v>0</v>
      </c>
      <c r="BJ26" s="4">
        <v>0</v>
      </c>
      <c r="BK26" s="4">
        <v>0</v>
      </c>
      <c r="BL26" s="4">
        <v>7480000</v>
      </c>
      <c r="BM26" s="23"/>
    </row>
    <row r="27" spans="1:65" ht="12.75">
      <c r="A27" s="2" t="s">
        <v>50</v>
      </c>
      <c r="B27" s="3"/>
      <c r="C27" s="62" t="s">
        <v>17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/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/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23"/>
    </row>
    <row r="28" spans="1:65" ht="12.75">
      <c r="A28" s="2" t="s">
        <v>51</v>
      </c>
      <c r="B28" s="3"/>
      <c r="C28" s="61" t="s">
        <v>22</v>
      </c>
      <c r="D28" s="4">
        <v>0</v>
      </c>
      <c r="E28" s="4">
        <v>0</v>
      </c>
      <c r="F28" s="4">
        <v>0</v>
      </c>
      <c r="G28" s="4">
        <v>0</v>
      </c>
      <c r="H28" s="4">
        <v>188404.98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/>
      <c r="O28" s="4">
        <v>0</v>
      </c>
      <c r="P28" s="4">
        <v>0</v>
      </c>
      <c r="Q28" s="4">
        <v>85195.01</v>
      </c>
      <c r="R28" s="4">
        <v>0</v>
      </c>
      <c r="S28" s="4">
        <v>476060.09</v>
      </c>
      <c r="T28" s="4">
        <v>0</v>
      </c>
      <c r="U28" s="4">
        <v>32277.91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14663.36</v>
      </c>
      <c r="AI28" s="4">
        <v>0</v>
      </c>
      <c r="AJ28" s="4">
        <v>7991.96</v>
      </c>
      <c r="AK28" s="4">
        <v>0</v>
      </c>
      <c r="AL28" s="4">
        <v>328253.22</v>
      </c>
      <c r="AM28" s="4">
        <v>9151</v>
      </c>
      <c r="AN28" s="4">
        <v>38635.48</v>
      </c>
      <c r="AO28" s="4">
        <v>0</v>
      </c>
      <c r="AP28" s="4">
        <v>31330.47</v>
      </c>
      <c r="AQ28" s="4">
        <v>19427.23</v>
      </c>
      <c r="AR28" s="4">
        <v>0</v>
      </c>
      <c r="AS28" s="4">
        <v>0</v>
      </c>
      <c r="AT28" s="4">
        <v>135118.36</v>
      </c>
      <c r="AU28" s="4">
        <v>0</v>
      </c>
      <c r="AV28" s="4">
        <v>100206.37</v>
      </c>
      <c r="AW28" s="4"/>
      <c r="AX28" s="4">
        <v>2869.67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81674.76</v>
      </c>
      <c r="BH28" s="4">
        <v>0</v>
      </c>
      <c r="BI28" s="4">
        <v>30364.13</v>
      </c>
      <c r="BJ28" s="4">
        <v>0</v>
      </c>
      <c r="BK28" s="4">
        <v>0</v>
      </c>
      <c r="BL28" s="4">
        <v>21807.92</v>
      </c>
      <c r="BM28" s="23"/>
    </row>
    <row r="29" spans="1:65" ht="19.5">
      <c r="A29" s="2" t="s">
        <v>52</v>
      </c>
      <c r="B29" s="3"/>
      <c r="C29" s="67" t="s">
        <v>53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/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/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23"/>
    </row>
    <row r="30" spans="1:65" ht="19.5">
      <c r="A30" s="2" t="s">
        <v>54</v>
      </c>
      <c r="B30" s="3"/>
      <c r="C30" s="67" t="s">
        <v>55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/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328253.22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/>
      <c r="AX30" s="7">
        <v>2869.67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30364.13</v>
      </c>
      <c r="BJ30" s="7">
        <v>0</v>
      </c>
      <c r="BK30" s="7">
        <v>0</v>
      </c>
      <c r="BL30" s="7">
        <v>21807.92</v>
      </c>
      <c r="BM30" s="23"/>
    </row>
    <row r="31" spans="1:65" ht="29.25">
      <c r="A31" s="2" t="s">
        <v>56</v>
      </c>
      <c r="B31" s="3"/>
      <c r="C31" s="67" t="s">
        <v>57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/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/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23"/>
    </row>
    <row r="32" spans="1:65" ht="18.75" customHeight="1">
      <c r="A32" s="2" t="s">
        <v>58</v>
      </c>
      <c r="B32" s="3"/>
      <c r="C32" s="67" t="s">
        <v>59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/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/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23"/>
    </row>
    <row r="33" spans="1:65" ht="12.75">
      <c r="A33" s="2" t="s">
        <v>60</v>
      </c>
      <c r="B33" s="3"/>
      <c r="C33" s="67" t="s">
        <v>61</v>
      </c>
      <c r="D33" s="7">
        <v>0</v>
      </c>
      <c r="E33" s="7">
        <v>0</v>
      </c>
      <c r="F33" s="7">
        <v>0</v>
      </c>
      <c r="G33" s="7">
        <v>0</v>
      </c>
      <c r="H33" s="7">
        <v>188404.98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/>
      <c r="O33" s="7">
        <v>0</v>
      </c>
      <c r="P33" s="7">
        <v>0</v>
      </c>
      <c r="Q33" s="7">
        <v>85195.01</v>
      </c>
      <c r="R33" s="7">
        <v>0</v>
      </c>
      <c r="S33" s="7">
        <v>476060.09</v>
      </c>
      <c r="T33" s="7">
        <v>0</v>
      </c>
      <c r="U33" s="7">
        <v>32277.91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14663.36</v>
      </c>
      <c r="AI33" s="7">
        <v>0</v>
      </c>
      <c r="AJ33" s="7">
        <v>7991.96</v>
      </c>
      <c r="AK33" s="7">
        <v>0</v>
      </c>
      <c r="AL33" s="7">
        <v>0</v>
      </c>
      <c r="AM33" s="7">
        <v>9151</v>
      </c>
      <c r="AN33" s="7">
        <v>38635.48</v>
      </c>
      <c r="AO33" s="7">
        <v>0</v>
      </c>
      <c r="AP33" s="7">
        <v>31330.47</v>
      </c>
      <c r="AQ33" s="7">
        <v>19427.23</v>
      </c>
      <c r="AR33" s="7">
        <v>0</v>
      </c>
      <c r="AS33" s="7">
        <v>0</v>
      </c>
      <c r="AT33" s="7">
        <v>135118.36</v>
      </c>
      <c r="AU33" s="7">
        <v>0</v>
      </c>
      <c r="AV33" s="7">
        <v>100206.37</v>
      </c>
      <c r="AW33" s="7"/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81674.76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23"/>
    </row>
    <row r="34" spans="1:65" ht="12.75">
      <c r="A34" s="8" t="s">
        <v>62</v>
      </c>
      <c r="B34" s="3"/>
      <c r="C34" s="62" t="s">
        <v>25</v>
      </c>
      <c r="D34" s="9">
        <v>0</v>
      </c>
      <c r="E34" s="9">
        <v>0</v>
      </c>
      <c r="F34" s="9">
        <v>0</v>
      </c>
      <c r="G34" s="9">
        <v>0</v>
      </c>
      <c r="H34" s="9">
        <v>188404.98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/>
      <c r="O34" s="9">
        <v>0</v>
      </c>
      <c r="P34" s="9">
        <v>0</v>
      </c>
      <c r="Q34" s="9">
        <v>85195.01</v>
      </c>
      <c r="R34" s="9">
        <v>0</v>
      </c>
      <c r="S34" s="9">
        <v>476060.09</v>
      </c>
      <c r="T34" s="9">
        <v>0</v>
      </c>
      <c r="U34" s="9">
        <v>32277.91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14663.36</v>
      </c>
      <c r="AI34" s="9">
        <v>0</v>
      </c>
      <c r="AJ34" s="9">
        <v>7991.96</v>
      </c>
      <c r="AK34" s="9">
        <v>0</v>
      </c>
      <c r="AL34" s="9">
        <v>328253.22</v>
      </c>
      <c r="AM34" s="9">
        <v>9151</v>
      </c>
      <c r="AN34" s="9">
        <v>38635.48</v>
      </c>
      <c r="AO34" s="9">
        <v>0</v>
      </c>
      <c r="AP34" s="9">
        <v>31330.47</v>
      </c>
      <c r="AQ34" s="9">
        <v>19427.23</v>
      </c>
      <c r="AR34" s="9">
        <v>0</v>
      </c>
      <c r="AS34" s="9">
        <v>0</v>
      </c>
      <c r="AT34" s="9">
        <v>135118.36</v>
      </c>
      <c r="AU34" s="9">
        <v>0</v>
      </c>
      <c r="AV34" s="9">
        <v>100206.37</v>
      </c>
      <c r="AW34" s="9"/>
      <c r="AX34" s="9">
        <v>2869.67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81674.76</v>
      </c>
      <c r="BH34" s="9">
        <v>0</v>
      </c>
      <c r="BI34" s="9">
        <v>30364.13</v>
      </c>
      <c r="BJ34" s="9">
        <v>0</v>
      </c>
      <c r="BK34" s="9">
        <v>0</v>
      </c>
      <c r="BL34" s="9">
        <v>21807.92</v>
      </c>
      <c r="BM34" s="23"/>
    </row>
    <row r="35" spans="1:65" ht="18">
      <c r="A35" s="8" t="s">
        <v>66</v>
      </c>
      <c r="B35" s="3" t="s">
        <v>65</v>
      </c>
      <c r="C35" s="62"/>
      <c r="D35" s="9">
        <f aca="true" t="shared" si="0" ref="D35:AG35">SUM(D9:D10,D12:D23)+D27</f>
        <v>17428244.68</v>
      </c>
      <c r="E35" s="9">
        <f t="shared" si="0"/>
        <v>222011201.08</v>
      </c>
      <c r="F35" s="9">
        <f t="shared" si="0"/>
        <v>2391198116.3</v>
      </c>
      <c r="G35" s="9">
        <f t="shared" si="0"/>
        <v>99395622.53</v>
      </c>
      <c r="H35" s="9">
        <f t="shared" si="0"/>
        <v>790074377.2800001</v>
      </c>
      <c r="I35" s="9">
        <f t="shared" si="0"/>
        <v>81744880.25</v>
      </c>
      <c r="J35" s="9">
        <f t="shared" si="0"/>
        <v>6008143.47</v>
      </c>
      <c r="K35" s="9">
        <f t="shared" si="0"/>
        <v>26434243.56</v>
      </c>
      <c r="L35" s="9">
        <f t="shared" si="0"/>
        <v>645246492.06</v>
      </c>
      <c r="M35" s="9">
        <f t="shared" si="0"/>
        <v>2465.64</v>
      </c>
      <c r="N35" s="9">
        <f t="shared" si="0"/>
        <v>0</v>
      </c>
      <c r="O35" s="9">
        <f t="shared" si="0"/>
        <v>17670742.66</v>
      </c>
      <c r="P35" s="9">
        <f t="shared" si="0"/>
        <v>423424476.95</v>
      </c>
      <c r="Q35" s="9">
        <f t="shared" si="0"/>
        <v>534129314.9</v>
      </c>
      <c r="R35" s="9">
        <f t="shared" si="0"/>
        <v>46829774.809999995</v>
      </c>
      <c r="S35" s="9">
        <f t="shared" si="0"/>
        <v>1162537855.31</v>
      </c>
      <c r="T35" s="9">
        <f t="shared" si="0"/>
        <v>6043489133.57</v>
      </c>
      <c r="U35" s="9">
        <f t="shared" si="0"/>
        <v>645969685.5600001</v>
      </c>
      <c r="V35" s="9">
        <f t="shared" si="0"/>
        <v>1622159712477.25</v>
      </c>
      <c r="W35" s="9">
        <f t="shared" si="0"/>
        <v>7997909668.35</v>
      </c>
      <c r="X35" s="9">
        <f t="shared" si="0"/>
        <v>19221633.269999996</v>
      </c>
      <c r="Y35" s="9">
        <f t="shared" si="0"/>
        <v>2885419.2199999997</v>
      </c>
      <c r="Z35" s="9">
        <f t="shared" si="0"/>
        <v>110333072.25</v>
      </c>
      <c r="AA35" s="9">
        <f t="shared" si="0"/>
        <v>110541756.62</v>
      </c>
      <c r="AB35" s="9">
        <f t="shared" si="0"/>
        <v>67997267.6</v>
      </c>
      <c r="AC35" s="9">
        <f t="shared" si="0"/>
        <v>80981009.86999999</v>
      </c>
      <c r="AD35" s="9">
        <f t="shared" si="0"/>
        <v>134603342.01000002</v>
      </c>
      <c r="AE35" s="9">
        <f t="shared" si="0"/>
        <v>34123016.660000004</v>
      </c>
      <c r="AF35" s="9">
        <f t="shared" si="0"/>
        <v>9335097.4</v>
      </c>
      <c r="AG35" s="9">
        <f t="shared" si="0"/>
        <v>1916274850.62</v>
      </c>
      <c r="AH35" s="9">
        <f aca="true" t="shared" si="1" ref="AH35:BL35">SUM(AH9:AH10,AH12:AH23)+AH27</f>
        <v>406700933.94</v>
      </c>
      <c r="AI35" s="9">
        <f t="shared" si="1"/>
        <v>175620782.11</v>
      </c>
      <c r="AJ35" s="9">
        <f t="shared" si="1"/>
        <v>464840753.88000005</v>
      </c>
      <c r="AK35" s="9">
        <f t="shared" si="1"/>
        <v>82062630.3</v>
      </c>
      <c r="AL35" s="9">
        <f t="shared" si="1"/>
        <v>55409658.099999994</v>
      </c>
      <c r="AM35" s="9">
        <f t="shared" si="1"/>
        <v>24852550.7</v>
      </c>
      <c r="AN35" s="9">
        <f t="shared" si="1"/>
        <v>344507599.83000004</v>
      </c>
      <c r="AO35" s="9">
        <f t="shared" si="1"/>
        <v>67675392.44999999</v>
      </c>
      <c r="AP35" s="9">
        <f t="shared" si="1"/>
        <v>137040539.03</v>
      </c>
      <c r="AQ35" s="9">
        <f t="shared" si="1"/>
        <v>198290034.06</v>
      </c>
      <c r="AR35" s="9">
        <f t="shared" si="1"/>
        <v>106371690.22</v>
      </c>
      <c r="AS35" s="9">
        <f t="shared" si="1"/>
        <v>376711413.49999994</v>
      </c>
      <c r="AT35" s="9">
        <f t="shared" si="1"/>
        <v>1036569584.15</v>
      </c>
      <c r="AU35" s="9">
        <f t="shared" si="1"/>
        <v>68249202.14000002</v>
      </c>
      <c r="AV35" s="9">
        <f t="shared" si="1"/>
        <v>184688706.45999998</v>
      </c>
      <c r="AW35" s="9">
        <f t="shared" si="1"/>
        <v>0</v>
      </c>
      <c r="AX35" s="9">
        <f t="shared" si="1"/>
        <v>9243265.76</v>
      </c>
      <c r="AY35" s="9">
        <f t="shared" si="1"/>
        <v>1230005305.55</v>
      </c>
      <c r="AZ35" s="9">
        <f t="shared" si="1"/>
        <v>5357771437.18</v>
      </c>
      <c r="BA35" s="9">
        <f t="shared" si="1"/>
        <v>1579432481.7199998</v>
      </c>
      <c r="BB35" s="9">
        <f t="shared" si="1"/>
        <v>509898558.41</v>
      </c>
      <c r="BC35" s="9">
        <f t="shared" si="1"/>
        <v>185198.91</v>
      </c>
      <c r="BD35" s="9">
        <f t="shared" si="1"/>
        <v>34007534.519999996</v>
      </c>
      <c r="BE35" s="9">
        <f t="shared" si="1"/>
        <v>83021348.45</v>
      </c>
      <c r="BF35" s="9">
        <f t="shared" si="1"/>
        <v>16790431.35</v>
      </c>
      <c r="BG35" s="9">
        <f t="shared" si="1"/>
        <v>354299684.84000003</v>
      </c>
      <c r="BH35" s="9">
        <f t="shared" si="1"/>
        <v>4228581524.65</v>
      </c>
      <c r="BI35" s="9">
        <f t="shared" si="1"/>
        <v>5708001.29</v>
      </c>
      <c r="BJ35" s="9">
        <f t="shared" si="1"/>
        <v>44564112.34</v>
      </c>
      <c r="BK35" s="9">
        <f t="shared" si="1"/>
        <v>144949037.85</v>
      </c>
      <c r="BL35" s="9">
        <f t="shared" si="1"/>
        <v>17009009.189999998</v>
      </c>
      <c r="BM35" s="23"/>
    </row>
    <row r="36" spans="1:65" ht="12.75">
      <c r="A36" s="8" t="s">
        <v>63</v>
      </c>
      <c r="B36" s="3"/>
      <c r="C36" s="62" t="s">
        <v>28</v>
      </c>
      <c r="D36" s="9">
        <f aca="true" t="shared" si="2" ref="D36:AG36">SUM(D9,D10,D11,D23,D27)-D34</f>
        <v>17428244.68</v>
      </c>
      <c r="E36" s="9">
        <f t="shared" si="2"/>
        <v>222011201.07999998</v>
      </c>
      <c r="F36" s="9">
        <f t="shared" si="2"/>
        <v>2391198116.3</v>
      </c>
      <c r="G36" s="9">
        <f t="shared" si="2"/>
        <v>99395622.53</v>
      </c>
      <c r="H36" s="9">
        <f t="shared" si="2"/>
        <v>789885972.3</v>
      </c>
      <c r="I36" s="9">
        <f t="shared" si="2"/>
        <v>81744880.25</v>
      </c>
      <c r="J36" s="9">
        <f t="shared" si="2"/>
        <v>6008143.470000001</v>
      </c>
      <c r="K36" s="9">
        <f t="shared" si="2"/>
        <v>26434243.56</v>
      </c>
      <c r="L36" s="9">
        <f t="shared" si="2"/>
        <v>645246492.06</v>
      </c>
      <c r="M36" s="9">
        <f t="shared" si="2"/>
        <v>2465.64</v>
      </c>
      <c r="N36" s="9">
        <f t="shared" si="2"/>
        <v>0</v>
      </c>
      <c r="O36" s="9">
        <f t="shared" si="2"/>
        <v>17670742.66</v>
      </c>
      <c r="P36" s="9">
        <f t="shared" si="2"/>
        <v>423424476.95</v>
      </c>
      <c r="Q36" s="9">
        <f t="shared" si="2"/>
        <v>534044119.89000005</v>
      </c>
      <c r="R36" s="9">
        <f t="shared" si="2"/>
        <v>46829774.81</v>
      </c>
      <c r="S36" s="9">
        <f t="shared" si="2"/>
        <v>1162061795.22</v>
      </c>
      <c r="T36" s="9">
        <f t="shared" si="2"/>
        <v>6043489133.57</v>
      </c>
      <c r="U36" s="9">
        <f t="shared" si="2"/>
        <v>645937407.6500001</v>
      </c>
      <c r="V36" s="9">
        <f t="shared" si="2"/>
        <v>1622159712477.25</v>
      </c>
      <c r="W36" s="9">
        <f t="shared" si="2"/>
        <v>7997909668.35</v>
      </c>
      <c r="X36" s="9">
        <f t="shared" si="2"/>
        <v>19221633.27</v>
      </c>
      <c r="Y36" s="9">
        <f t="shared" si="2"/>
        <v>2885419.2199999997</v>
      </c>
      <c r="Z36" s="9">
        <f t="shared" si="2"/>
        <v>110333072.25</v>
      </c>
      <c r="AA36" s="9">
        <f t="shared" si="2"/>
        <v>110541756.62</v>
      </c>
      <c r="AB36" s="9">
        <f t="shared" si="2"/>
        <v>67997267.6</v>
      </c>
      <c r="AC36" s="9">
        <f t="shared" si="2"/>
        <v>80981009.86999999</v>
      </c>
      <c r="AD36" s="9">
        <f t="shared" si="2"/>
        <v>134603342.01</v>
      </c>
      <c r="AE36" s="9">
        <f t="shared" si="2"/>
        <v>34123016.660000004</v>
      </c>
      <c r="AF36" s="9">
        <f t="shared" si="2"/>
        <v>9335097.4</v>
      </c>
      <c r="AG36" s="9">
        <f t="shared" si="2"/>
        <v>1916274850.6200001</v>
      </c>
      <c r="AH36" s="9">
        <f aca="true" t="shared" si="3" ref="AH36:BL36">SUM(AH9,AH10,AH11,AH23,AH27)-AH34</f>
        <v>406686270.58</v>
      </c>
      <c r="AI36" s="9">
        <f t="shared" si="3"/>
        <v>175620782.11</v>
      </c>
      <c r="AJ36" s="9">
        <f t="shared" si="3"/>
        <v>464832761.92</v>
      </c>
      <c r="AK36" s="9">
        <f t="shared" si="3"/>
        <v>82062630.3</v>
      </c>
      <c r="AL36" s="9">
        <f t="shared" si="3"/>
        <v>55081404.88</v>
      </c>
      <c r="AM36" s="9">
        <f t="shared" si="3"/>
        <v>24843399.7</v>
      </c>
      <c r="AN36" s="9">
        <f t="shared" si="3"/>
        <v>344468964.35</v>
      </c>
      <c r="AO36" s="9">
        <f t="shared" si="3"/>
        <v>67675392.45</v>
      </c>
      <c r="AP36" s="9">
        <f t="shared" si="3"/>
        <v>137009208.56</v>
      </c>
      <c r="AQ36" s="9">
        <f t="shared" si="3"/>
        <v>198270606.83</v>
      </c>
      <c r="AR36" s="9">
        <f t="shared" si="3"/>
        <v>106371690.22</v>
      </c>
      <c r="AS36" s="9">
        <f t="shared" si="3"/>
        <v>376711413.5</v>
      </c>
      <c r="AT36" s="9">
        <f t="shared" si="3"/>
        <v>1036434465.79</v>
      </c>
      <c r="AU36" s="9">
        <f t="shared" si="3"/>
        <v>68249202.14</v>
      </c>
      <c r="AV36" s="9">
        <f t="shared" si="3"/>
        <v>184588500.08999997</v>
      </c>
      <c r="AW36" s="9">
        <f t="shared" si="3"/>
        <v>0</v>
      </c>
      <c r="AX36" s="9">
        <f t="shared" si="3"/>
        <v>9240396.09</v>
      </c>
      <c r="AY36" s="9">
        <f t="shared" si="3"/>
        <v>1230005305.5500002</v>
      </c>
      <c r="AZ36" s="9">
        <f t="shared" si="3"/>
        <v>5357771437.179999</v>
      </c>
      <c r="BA36" s="9">
        <f t="shared" si="3"/>
        <v>1579432481.7199998</v>
      </c>
      <c r="BB36" s="9">
        <f t="shared" si="3"/>
        <v>509898558.40999997</v>
      </c>
      <c r="BC36" s="9">
        <f t="shared" si="3"/>
        <v>185198.91</v>
      </c>
      <c r="BD36" s="9">
        <f t="shared" si="3"/>
        <v>34007534.519999996</v>
      </c>
      <c r="BE36" s="9">
        <f t="shared" si="3"/>
        <v>83021348.44999999</v>
      </c>
      <c r="BF36" s="9">
        <f t="shared" si="3"/>
        <v>16790431.35</v>
      </c>
      <c r="BG36" s="9">
        <f t="shared" si="3"/>
        <v>354218010.08000004</v>
      </c>
      <c r="BH36" s="9">
        <f t="shared" si="3"/>
        <v>4228581524.65</v>
      </c>
      <c r="BI36" s="9">
        <f t="shared" si="3"/>
        <v>5677637.16</v>
      </c>
      <c r="BJ36" s="9">
        <f t="shared" si="3"/>
        <v>44564112.34</v>
      </c>
      <c r="BK36" s="9">
        <f t="shared" si="3"/>
        <v>144949037.85</v>
      </c>
      <c r="BL36" s="9">
        <f t="shared" si="3"/>
        <v>16987201.27</v>
      </c>
      <c r="BM36" s="23"/>
    </row>
    <row r="37" spans="1:6" ht="15.75" customHeight="1">
      <c r="A37" s="10" t="s">
        <v>64</v>
      </c>
      <c r="B37" s="11"/>
      <c r="C37" s="12"/>
      <c r="D37" s="13"/>
      <c r="E37" s="13"/>
      <c r="F37" s="13"/>
    </row>
    <row r="38" spans="1:2" ht="12.75">
      <c r="A38" s="15" t="s">
        <v>67</v>
      </c>
      <c r="B38" s="11"/>
    </row>
    <row r="39" spans="2:63" s="18" customFormat="1" ht="22.5" customHeight="1">
      <c r="B39" s="55"/>
      <c r="C39" s="56"/>
      <c r="BE39" s="57"/>
      <c r="BG39" s="57" t="s">
        <v>193</v>
      </c>
      <c r="BH39" s="58"/>
      <c r="BI39" s="58"/>
      <c r="BJ39" s="58"/>
      <c r="BK39" s="58"/>
    </row>
    <row r="40" spans="2:64" s="18" customFormat="1" ht="12.75">
      <c r="B40" s="55"/>
      <c r="C40" s="56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E40" s="59"/>
      <c r="BG40" s="59" t="s">
        <v>194</v>
      </c>
      <c r="BI40" s="60"/>
      <c r="BL40" s="60" t="s">
        <v>195</v>
      </c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</sheetData>
  <sheetProtection/>
  <mergeCells count="56">
    <mergeCell ref="BH2:BH5"/>
    <mergeCell ref="BI2:BI5"/>
    <mergeCell ref="BJ2:BJ5"/>
    <mergeCell ref="BK2:BK5"/>
    <mergeCell ref="BL2:BL5"/>
    <mergeCell ref="BB2:BB5"/>
    <mergeCell ref="BC2:BC5"/>
    <mergeCell ref="BG2:BG5"/>
    <mergeCell ref="BD2:BF5"/>
    <mergeCell ref="AV2:AV5"/>
    <mergeCell ref="AW2:AW5"/>
    <mergeCell ref="AX2:AX5"/>
    <mergeCell ref="AY2:AY5"/>
    <mergeCell ref="AZ2:AZ5"/>
    <mergeCell ref="BA2:BA5"/>
    <mergeCell ref="AP2:AP5"/>
    <mergeCell ref="AQ2:AQ5"/>
    <mergeCell ref="AR2:AR5"/>
    <mergeCell ref="AS2:AS5"/>
    <mergeCell ref="AT2:AT5"/>
    <mergeCell ref="AU2:AU5"/>
    <mergeCell ref="AJ2:AJ5"/>
    <mergeCell ref="AK2:AK5"/>
    <mergeCell ref="AL2:AL5"/>
    <mergeCell ref="AM2:AM5"/>
    <mergeCell ref="AN2:AN5"/>
    <mergeCell ref="AO2:AO5"/>
    <mergeCell ref="AD2:AD5"/>
    <mergeCell ref="AE2:AE5"/>
    <mergeCell ref="AF2:AF5"/>
    <mergeCell ref="AG2:AG5"/>
    <mergeCell ref="AH2:AH5"/>
    <mergeCell ref="AI2:AI5"/>
    <mergeCell ref="AA2:AA5"/>
    <mergeCell ref="X2:Z5"/>
    <mergeCell ref="AB2:AB5"/>
    <mergeCell ref="AC2:AC5"/>
    <mergeCell ref="V2:W5"/>
    <mergeCell ref="S2:S5"/>
    <mergeCell ref="T2:T5"/>
    <mergeCell ref="U2:U5"/>
    <mergeCell ref="L2:L5"/>
    <mergeCell ref="O2:O5"/>
    <mergeCell ref="M2:N5"/>
    <mergeCell ref="P2:P5"/>
    <mergeCell ref="H2:H5"/>
    <mergeCell ref="K2:K5"/>
    <mergeCell ref="I2:J5"/>
    <mergeCell ref="D1:H1"/>
    <mergeCell ref="Q2:R5"/>
    <mergeCell ref="A2:C2"/>
    <mergeCell ref="A3:C3"/>
    <mergeCell ref="A4:C4"/>
    <mergeCell ref="F2:F5"/>
    <mergeCell ref="D2:E5"/>
    <mergeCell ref="G2:G5"/>
  </mergeCells>
  <printOptions/>
  <pageMargins left="0.5905511811023623" right="0.15748031496062992" top="0.1968503937007874" bottom="0.1968503937007874" header="0.5118110236220472" footer="0.15748031496062992"/>
  <pageSetup horizontalDpi="300" verticalDpi="300" orientation="landscape" paperSize="8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Касин Андрей Владим.</cp:lastModifiedBy>
  <cp:lastPrinted>2013-05-29T06:04:35Z</cp:lastPrinted>
  <dcterms:created xsi:type="dcterms:W3CDTF">2005-05-11T11:10:41Z</dcterms:created>
  <dcterms:modified xsi:type="dcterms:W3CDTF">2013-05-29T06:59:59Z</dcterms:modified>
  <cp:category/>
  <cp:version/>
  <cp:contentType/>
  <cp:contentStatus/>
  <cp:revision>1</cp:revision>
</cp:coreProperties>
</file>