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Лист1!$A$190</definedName>
    <definedName name="_ednref1" localSheetId="0">Лист1!$A$1</definedName>
  </definedNames>
  <calcPr calcId="125725"/>
</workbook>
</file>

<file path=xl/calcChain.xml><?xml version="1.0" encoding="utf-8"?>
<calcChain xmlns="http://schemas.openxmlformats.org/spreadsheetml/2006/main">
  <c r="E96" i="1"/>
  <c r="E95"/>
  <c r="E94"/>
  <c r="E93"/>
  <c r="D96"/>
  <c r="D95"/>
  <c r="D94"/>
  <c r="D93"/>
  <c r="C96"/>
  <c r="C95"/>
  <c r="C94"/>
  <c r="C93"/>
  <c r="E40"/>
  <c r="E39"/>
  <c r="C40"/>
  <c r="C39"/>
  <c r="E15"/>
  <c r="E14"/>
  <c r="E13"/>
  <c r="E12"/>
  <c r="E11"/>
  <c r="E10"/>
  <c r="D15"/>
  <c r="D14"/>
  <c r="D13"/>
  <c r="D12"/>
  <c r="D11"/>
  <c r="D10"/>
  <c r="C15"/>
  <c r="C14"/>
  <c r="C13"/>
  <c r="C12"/>
  <c r="C11"/>
  <c r="C10"/>
</calcChain>
</file>

<file path=xl/sharedStrings.xml><?xml version="1.0" encoding="utf-8"?>
<sst xmlns="http://schemas.openxmlformats.org/spreadsheetml/2006/main" count="397" uniqueCount="74">
  <si>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</si>
  <si>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</si>
  <si>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</si>
  <si>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</si>
  <si>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</si>
  <si>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</si>
  <si>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</si>
  <si>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</si>
  <si>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</si>
  <si>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</si>
  <si>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</si>
  <si>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</si>
  <si>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</si>
  <si>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</si>
  <si>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</si>
  <si>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</si>
  <si>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</si>
  <si>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</si>
  <si>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</si>
  <si>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</si>
  <si>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</si>
  <si>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</si>
  <si>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</si>
  <si>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</si>
  <si>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</si>
  <si>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</si>
  <si>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</si>
  <si>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</si>
  <si>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</si>
  <si>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</si>
  <si>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</si>
  <si>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</si>
  <si>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</si>
  <si>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</si>
  <si>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</si>
  <si>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</si>
  <si>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</si>
  <si>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</si>
  <si>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</si>
  <si>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</si>
  <si>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</si>
  <si>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</si>
  <si>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</si>
  <si>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</si>
  <si>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</si>
  <si>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</si>
  <si>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</si>
  <si>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</si>
  <si>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</si>
  <si>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</si>
  <si>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</si>
  <si>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</si>
  <si>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</si>
  <si>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</si>
  <si>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r>
      <t xml:space="preserve">                          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 xml:space="preserve">(ссылка) </t>
    </r>
  </si>
  <si>
    <t>Выборочное наблюдение использования суточного фонда времени населением</t>
  </si>
  <si>
    <t>157.0113.2340192020244.226</t>
  </si>
  <si>
    <t>Обработка  первичных статистических данных</t>
  </si>
  <si>
    <t>Январь-Февраль 2020 год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</si>
  <si>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</si>
  <si>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</si>
  <si>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 Всероссийская перепись населения 2020 года 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</si>
  <si>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</si>
  <si>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</si>
  <si>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численности и заработной платы работников по категориям в организациях социальной сферы и науки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</si>
  <si>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</si>
  <si>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</si>
  <si>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</si>
  <si>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</si>
  <si>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Рководитель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</si>
  <si>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</si>
  <si>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>Сельскохозяйственная микроперепись 2021 года</t>
  </si>
  <si>
    <t>157.0113.1590392020.244.226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</si>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</sst>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u/>
      <sz val="8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14" fillId="0" borderId="0" xfId="1" applyFont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4"/>
  <sheetViews>
    <sheetView tabSelected="1" topLeftCell="A175" workbookViewId="0">
      <selection activeCell="D41" sqref="D41"/>
    </sheetView>
  </sheetViews>
  <sheetFormatPr defaultRowHeight="12.75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30" customFormat="1" ht="31.5" customHeight="1" thickBot="1">
      <c r="A1" s="74" t="s">
        <v>53</v>
      </c>
      <c r="B1" s="75"/>
      <c r="C1" s="75"/>
      <c r="D1" s="75"/>
      <c r="E1" s="75"/>
      <c r="F1" s="75"/>
      <c r="G1" s="75"/>
      <c r="H1" s="75"/>
      <c r="I1" s="75"/>
    </row>
    <row r="2" spans="1:9" ht="19.5" customHeight="1">
      <c r="A2" s="82" t="s">
        <v>0</v>
      </c>
      <c r="B2" s="83"/>
      <c r="C2" s="76" t="s">
        <v>61</v>
      </c>
      <c r="D2" s="76"/>
      <c r="E2" s="76"/>
      <c r="F2" s="76"/>
      <c r="G2" s="76"/>
      <c r="H2" s="76"/>
      <c r="I2" s="77"/>
    </row>
    <row r="3" spans="1:9" ht="28.5" customHeight="1">
      <c r="A3" s="68" t="s">
        <v>1</v>
      </c>
      <c r="B3" s="69"/>
      <c r="C3" s="62" t="s">
        <v>2</v>
      </c>
      <c r="D3" s="63"/>
      <c r="E3" s="63"/>
      <c r="F3" s="63"/>
      <c r="G3" s="63"/>
      <c r="H3" s="63"/>
      <c r="I3" s="64"/>
    </row>
    <row r="4" spans="1:9" ht="22.5" customHeight="1">
      <c r="A4" s="68" t="s">
        <v>3</v>
      </c>
      <c r="B4" s="69"/>
      <c r="C4" s="54" t="s">
        <v>58</v>
      </c>
      <c r="D4" s="54"/>
      <c r="E4" s="54"/>
      <c r="F4" s="54"/>
      <c r="G4" s="54"/>
      <c r="H4" s="54"/>
      <c r="I4" s="55"/>
    </row>
    <row r="5" spans="1:9" ht="33.75" customHeight="1" thickBot="1">
      <c r="A5" s="70" t="s">
        <v>4</v>
      </c>
      <c r="B5" s="71"/>
      <c r="C5" s="84" t="s">
        <v>5</v>
      </c>
      <c r="D5" s="85"/>
      <c r="E5" s="85"/>
      <c r="F5" s="85"/>
      <c r="G5" s="85"/>
      <c r="H5" s="85"/>
      <c r="I5" s="86"/>
    </row>
    <row r="6" spans="1:9" ht="13.5" thickBot="1">
      <c r="A6" s="6"/>
    </row>
    <row r="7" spans="1:9" ht="13.5" thickBot="1">
      <c r="A7" s="56" t="s">
        <v>6</v>
      </c>
      <c r="B7" s="34"/>
      <c r="C7" s="56" t="s">
        <v>9</v>
      </c>
      <c r="D7" s="56" t="s">
        <v>10</v>
      </c>
      <c r="E7" s="56" t="s">
        <v>11</v>
      </c>
      <c r="F7" s="65" t="s">
        <v>12</v>
      </c>
      <c r="G7" s="66"/>
      <c r="H7" s="67"/>
      <c r="I7" s="56" t="s">
        <v>13</v>
      </c>
    </row>
    <row r="8" spans="1:9" ht="69" customHeight="1" thickBot="1">
      <c r="A8" s="57"/>
      <c r="B8" s="5" t="s">
        <v>52</v>
      </c>
      <c r="C8" s="57"/>
      <c r="D8" s="57"/>
      <c r="E8" s="57"/>
      <c r="F8" s="5" t="s">
        <v>14</v>
      </c>
      <c r="G8" s="5" t="s">
        <v>15</v>
      </c>
      <c r="H8" s="5" t="s">
        <v>16</v>
      </c>
      <c r="I8" s="57"/>
    </row>
    <row r="9" spans="1:9" ht="13.5" thickBot="1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>
      <c r="A10" s="7" t="s">
        <v>17</v>
      </c>
      <c r="B10" s="8" t="s">
        <v>18</v>
      </c>
      <c r="C10" s="22">
        <f>1+1</f>
        <v>2</v>
      </c>
      <c r="D10" s="22">
        <f>1+1</f>
        <v>2</v>
      </c>
      <c r="E10" s="9">
        <f>12033.33+19000</f>
        <v>31033.33</v>
      </c>
      <c r="F10" s="10"/>
      <c r="G10" s="10"/>
      <c r="H10" s="10"/>
      <c r="I10" s="10"/>
    </row>
    <row r="11" spans="1:9" ht="41.25" customHeight="1" thickBot="1">
      <c r="A11" s="7" t="s">
        <v>19</v>
      </c>
      <c r="B11" s="8" t="s">
        <v>20</v>
      </c>
      <c r="C11" s="22">
        <f>3+3</f>
        <v>6</v>
      </c>
      <c r="D11" s="22">
        <f>3+3</f>
        <v>6</v>
      </c>
      <c r="E11" s="9">
        <f>32300.01+51000</f>
        <v>83300.009999999995</v>
      </c>
      <c r="F11" s="3"/>
      <c r="G11" s="10"/>
      <c r="H11" s="10"/>
      <c r="I11" s="10"/>
    </row>
    <row r="12" spans="1:9" ht="40.5" customHeight="1" thickBot="1">
      <c r="A12" s="7" t="s">
        <v>21</v>
      </c>
      <c r="B12" s="8" t="s">
        <v>20</v>
      </c>
      <c r="C12" s="22">
        <f>2+2</f>
        <v>4</v>
      </c>
      <c r="D12" s="22">
        <f>2+2</f>
        <v>4</v>
      </c>
      <c r="E12" s="9">
        <f>22800+36000</f>
        <v>58800</v>
      </c>
      <c r="F12" s="3"/>
      <c r="G12" s="10"/>
      <c r="H12" s="10"/>
      <c r="I12" s="10"/>
    </row>
    <row r="13" spans="1:9" ht="41.25" customHeight="1" thickBot="1">
      <c r="A13" s="7" t="s">
        <v>22</v>
      </c>
      <c r="B13" s="8" t="s">
        <v>23</v>
      </c>
      <c r="C13" s="22">
        <f>1+1</f>
        <v>2</v>
      </c>
      <c r="D13" s="22">
        <f>1+1</f>
        <v>2</v>
      </c>
      <c r="E13" s="9">
        <f>13033.33+17000</f>
        <v>30033.33</v>
      </c>
      <c r="F13" s="3"/>
      <c r="G13" s="10"/>
      <c r="H13" s="10"/>
      <c r="I13" s="10"/>
    </row>
    <row r="14" spans="1:9" ht="43.5" customHeight="1" thickBot="1">
      <c r="A14" s="7" t="s">
        <v>24</v>
      </c>
      <c r="B14" s="8" t="s">
        <v>23</v>
      </c>
      <c r="C14" s="22">
        <f>32+32</f>
        <v>64</v>
      </c>
      <c r="D14" s="22">
        <f>32+32</f>
        <v>64</v>
      </c>
      <c r="E14" s="9">
        <f>344533.44+544000</f>
        <v>888533.44</v>
      </c>
      <c r="F14" s="3"/>
      <c r="G14" s="10"/>
      <c r="H14" s="10"/>
      <c r="I14" s="10"/>
    </row>
    <row r="15" spans="1:9" ht="42.75" customHeight="1" thickBot="1">
      <c r="A15" s="7" t="s">
        <v>25</v>
      </c>
      <c r="B15" s="8" t="s">
        <v>23</v>
      </c>
      <c r="C15" s="22">
        <f>32+32</f>
        <v>64</v>
      </c>
      <c r="D15" s="22">
        <f>32+32</f>
        <v>64</v>
      </c>
      <c r="E15" s="9">
        <f>304000+480000</f>
        <v>784000</v>
      </c>
      <c r="F15" s="3"/>
      <c r="G15" s="10"/>
      <c r="H15" s="10"/>
      <c r="I15" s="10"/>
    </row>
    <row r="16" spans="1:9" ht="13.5" thickBot="1">
      <c r="A16" s="11"/>
    </row>
    <row r="17" spans="1:9" ht="42" customHeight="1">
      <c r="A17" s="82" t="s">
        <v>0</v>
      </c>
      <c r="B17" s="83"/>
      <c r="C17" s="76" t="s">
        <v>26</v>
      </c>
      <c r="D17" s="76"/>
      <c r="E17" s="76"/>
      <c r="F17" s="76"/>
      <c r="G17" s="76"/>
      <c r="H17" s="76"/>
      <c r="I17" s="77"/>
    </row>
    <row r="18" spans="1:9" ht="28.5" customHeight="1">
      <c r="A18" s="68" t="s">
        <v>1</v>
      </c>
      <c r="B18" s="69"/>
      <c r="C18" s="54" t="s">
        <v>2</v>
      </c>
      <c r="D18" s="54"/>
      <c r="E18" s="54"/>
      <c r="F18" s="54"/>
      <c r="G18" s="54"/>
      <c r="H18" s="54"/>
      <c r="I18" s="55"/>
    </row>
    <row r="19" spans="1:9" ht="22.5" customHeight="1">
      <c r="A19" s="68" t="s">
        <v>3</v>
      </c>
      <c r="B19" s="69"/>
      <c r="C19" s="54" t="s">
        <v>58</v>
      </c>
      <c r="D19" s="54"/>
      <c r="E19" s="54"/>
      <c r="F19" s="54"/>
      <c r="G19" s="54"/>
      <c r="H19" s="54"/>
      <c r="I19" s="55"/>
    </row>
    <row r="20" spans="1:9" ht="33.75" customHeight="1" thickBot="1">
      <c r="A20" s="70" t="s">
        <v>4</v>
      </c>
      <c r="B20" s="71"/>
      <c r="C20" s="60" t="s">
        <v>27</v>
      </c>
      <c r="D20" s="60"/>
      <c r="E20" s="60"/>
      <c r="F20" s="60"/>
      <c r="G20" s="60"/>
      <c r="H20" s="60"/>
      <c r="I20" s="61"/>
    </row>
    <row r="21" spans="1:9" ht="13.5" thickBot="1">
      <c r="A21" s="6"/>
    </row>
    <row r="22" spans="1:9" ht="13.5" thickBot="1">
      <c r="A22" s="56" t="s">
        <v>6</v>
      </c>
      <c r="B22" s="34"/>
      <c r="C22" s="56" t="s">
        <v>9</v>
      </c>
      <c r="D22" s="56" t="s">
        <v>10</v>
      </c>
      <c r="E22" s="56" t="s">
        <v>11</v>
      </c>
      <c r="F22" s="65" t="s">
        <v>12</v>
      </c>
      <c r="G22" s="66"/>
      <c r="H22" s="67"/>
      <c r="I22" s="56" t="s">
        <v>13</v>
      </c>
    </row>
    <row r="23" spans="1:9" ht="74.25" customHeight="1" thickBot="1">
      <c r="A23" s="57"/>
      <c r="B23" s="5" t="s">
        <v>52</v>
      </c>
      <c r="C23" s="57"/>
      <c r="D23" s="57"/>
      <c r="E23" s="57"/>
      <c r="F23" s="5" t="s">
        <v>14</v>
      </c>
      <c r="G23" s="5" t="s">
        <v>15</v>
      </c>
      <c r="H23" s="5" t="s">
        <v>16</v>
      </c>
      <c r="I23" s="57"/>
    </row>
    <row r="24" spans="1:9" ht="13.5" thickBot="1">
      <c r="A24" s="4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</row>
    <row r="25" spans="1:9" ht="39" thickBot="1">
      <c r="A25" s="7" t="s">
        <v>17</v>
      </c>
      <c r="B25" s="8" t="s">
        <v>18</v>
      </c>
      <c r="C25" s="3"/>
      <c r="D25" s="15"/>
      <c r="E25" s="9"/>
      <c r="F25" s="10"/>
      <c r="G25" s="10"/>
      <c r="H25" s="10"/>
      <c r="I25" s="10"/>
    </row>
    <row r="26" spans="1:9" ht="39" thickBot="1">
      <c r="A26" s="7" t="s">
        <v>19</v>
      </c>
      <c r="B26" s="8" t="s">
        <v>20</v>
      </c>
      <c r="C26" s="3"/>
      <c r="D26" s="15"/>
      <c r="E26" s="9"/>
      <c r="F26" s="10"/>
      <c r="G26" s="10"/>
      <c r="H26" s="10"/>
      <c r="I26" s="10"/>
    </row>
    <row r="27" spans="1:9" ht="39" thickBot="1">
      <c r="A27" s="7" t="s">
        <v>28</v>
      </c>
      <c r="B27" s="8" t="s">
        <v>20</v>
      </c>
      <c r="C27" s="3"/>
      <c r="D27" s="15"/>
      <c r="E27" s="9"/>
      <c r="F27" s="10"/>
      <c r="G27" s="10"/>
      <c r="H27" s="10"/>
      <c r="I27" s="10"/>
    </row>
    <row r="28" spans="1:9" ht="26.25" thickBot="1">
      <c r="A28" s="7" t="s">
        <v>31</v>
      </c>
      <c r="B28" s="8" t="s">
        <v>32</v>
      </c>
      <c r="C28" s="15"/>
      <c r="D28" s="15"/>
      <c r="E28" s="9"/>
      <c r="F28" s="15"/>
      <c r="G28" s="10"/>
      <c r="H28" s="10"/>
      <c r="I28" s="10"/>
    </row>
    <row r="29" spans="1:9" ht="26.25" thickBot="1">
      <c r="A29" s="7" t="s">
        <v>33</v>
      </c>
      <c r="B29" s="8" t="s">
        <v>32</v>
      </c>
      <c r="C29" s="15"/>
      <c r="D29" s="15"/>
      <c r="E29" s="9"/>
      <c r="F29" s="15"/>
      <c r="G29" s="10"/>
      <c r="H29" s="10"/>
      <c r="I29" s="10"/>
    </row>
    <row r="30" spans="1:9" ht="13.5" thickBot="1">
      <c r="A30" s="39"/>
      <c r="B30" s="19"/>
      <c r="C30" s="33"/>
      <c r="D30" s="33"/>
      <c r="E30" s="40"/>
      <c r="F30" s="33"/>
      <c r="G30" s="36"/>
      <c r="H30" s="36"/>
      <c r="I30" s="41"/>
    </row>
    <row r="31" spans="1:9" ht="34.5" customHeight="1">
      <c r="A31" s="48" t="s">
        <v>0</v>
      </c>
      <c r="B31" s="49"/>
      <c r="C31" s="50" t="s">
        <v>62</v>
      </c>
      <c r="D31" s="50"/>
      <c r="E31" s="50"/>
      <c r="F31" s="50"/>
      <c r="G31" s="50"/>
      <c r="H31" s="50"/>
      <c r="I31" s="51"/>
    </row>
    <row r="32" spans="1:9" ht="22.5" customHeight="1">
      <c r="A32" s="52" t="s">
        <v>1</v>
      </c>
      <c r="B32" s="53"/>
      <c r="C32" s="54" t="s">
        <v>2</v>
      </c>
      <c r="D32" s="54"/>
      <c r="E32" s="54"/>
      <c r="F32" s="54"/>
      <c r="G32" s="54"/>
      <c r="H32" s="54"/>
      <c r="I32" s="55"/>
    </row>
    <row r="33" spans="1:9" ht="12.75" customHeight="1">
      <c r="A33" s="52" t="s">
        <v>3</v>
      </c>
      <c r="B33" s="53"/>
      <c r="C33" s="54" t="s">
        <v>58</v>
      </c>
      <c r="D33" s="54"/>
      <c r="E33" s="54"/>
      <c r="F33" s="54"/>
      <c r="G33" s="54"/>
      <c r="H33" s="54"/>
      <c r="I33" s="55"/>
    </row>
    <row r="34" spans="1:9" ht="29.25" customHeight="1" thickBot="1">
      <c r="A34" s="58" t="s">
        <v>4</v>
      </c>
      <c r="B34" s="59"/>
      <c r="C34" s="60" t="s">
        <v>27</v>
      </c>
      <c r="D34" s="60"/>
      <c r="E34" s="60"/>
      <c r="F34" s="60"/>
      <c r="G34" s="60"/>
      <c r="H34" s="60"/>
      <c r="I34" s="61"/>
    </row>
    <row r="35" spans="1:9" ht="13.5" thickBot="1">
      <c r="A35" s="6"/>
    </row>
    <row r="36" spans="1:9" ht="13.5" thickBot="1">
      <c r="A36" s="56" t="s">
        <v>6</v>
      </c>
      <c r="B36" s="34" t="s">
        <v>7</v>
      </c>
      <c r="C36" s="56" t="s">
        <v>9</v>
      </c>
      <c r="D36" s="56" t="s">
        <v>10</v>
      </c>
      <c r="E36" s="56" t="s">
        <v>11</v>
      </c>
      <c r="F36" s="65" t="s">
        <v>12</v>
      </c>
      <c r="G36" s="66"/>
      <c r="H36" s="67"/>
      <c r="I36" s="56" t="s">
        <v>13</v>
      </c>
    </row>
    <row r="37" spans="1:9" ht="77.25" thickBot="1">
      <c r="A37" s="57"/>
      <c r="B37" s="5" t="s">
        <v>8</v>
      </c>
      <c r="C37" s="57"/>
      <c r="D37" s="57"/>
      <c r="E37" s="57"/>
      <c r="F37" s="5" t="s">
        <v>14</v>
      </c>
      <c r="G37" s="5" t="s">
        <v>15</v>
      </c>
      <c r="H37" s="5" t="s">
        <v>16</v>
      </c>
      <c r="I37" s="57"/>
    </row>
    <row r="38" spans="1:9" ht="13.5" thickBot="1">
      <c r="A38" s="4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  <c r="G38" s="5">
        <v>7</v>
      </c>
      <c r="H38" s="5">
        <v>8</v>
      </c>
      <c r="I38" s="5">
        <v>9</v>
      </c>
    </row>
    <row r="39" spans="1:9" ht="39" thickBot="1">
      <c r="A39" s="7" t="s">
        <v>17</v>
      </c>
      <c r="B39" s="8" t="s">
        <v>18</v>
      </c>
      <c r="C39" s="3">
        <f>1+1</f>
        <v>2</v>
      </c>
      <c r="D39" s="3">
        <v>2</v>
      </c>
      <c r="E39" s="9">
        <f>6800+17000</f>
        <v>23800</v>
      </c>
      <c r="F39" s="10"/>
      <c r="G39" s="10"/>
      <c r="H39" s="10"/>
      <c r="I39" s="10"/>
    </row>
    <row r="40" spans="1:9" ht="39" thickBot="1">
      <c r="A40" s="7" t="s">
        <v>19</v>
      </c>
      <c r="B40" s="8" t="s">
        <v>20</v>
      </c>
      <c r="C40" s="3">
        <f>4+4</f>
        <v>8</v>
      </c>
      <c r="D40" s="3">
        <v>8</v>
      </c>
      <c r="E40" s="9">
        <f>24320+60800</f>
        <v>85120</v>
      </c>
      <c r="F40" s="3"/>
      <c r="G40" s="10"/>
      <c r="H40" s="10"/>
      <c r="I40" s="10"/>
    </row>
    <row r="41" spans="1:9" ht="39" thickBot="1">
      <c r="A41" s="7" t="s">
        <v>28</v>
      </c>
      <c r="B41" s="8" t="s">
        <v>20</v>
      </c>
      <c r="C41" s="3">
        <v>22</v>
      </c>
      <c r="D41" s="3">
        <v>22</v>
      </c>
      <c r="E41" s="9">
        <v>310200</v>
      </c>
      <c r="F41" s="3"/>
      <c r="G41" s="10"/>
      <c r="H41" s="10"/>
      <c r="I41" s="10"/>
    </row>
    <row r="42" spans="1:9" ht="26.25" thickBot="1">
      <c r="A42" s="7" t="s">
        <v>31</v>
      </c>
      <c r="B42" s="8" t="s">
        <v>32</v>
      </c>
      <c r="C42" s="3">
        <v>1</v>
      </c>
      <c r="D42" s="3">
        <v>0</v>
      </c>
      <c r="E42" s="9">
        <v>11428.7</v>
      </c>
      <c r="F42" s="3"/>
      <c r="G42" s="10"/>
      <c r="H42" s="10"/>
      <c r="I42" s="10"/>
    </row>
    <row r="43" spans="1:9" ht="26.25" thickBot="1">
      <c r="A43" s="7" t="s">
        <v>33</v>
      </c>
      <c r="B43" s="8" t="s">
        <v>32</v>
      </c>
      <c r="C43" s="3">
        <v>6</v>
      </c>
      <c r="D43" s="3">
        <v>0</v>
      </c>
      <c r="E43" s="9">
        <v>47880</v>
      </c>
      <c r="F43" s="3"/>
      <c r="G43" s="10"/>
      <c r="H43" s="10"/>
      <c r="I43" s="10"/>
    </row>
    <row r="44" spans="1:9" ht="13.5" thickBot="1">
      <c r="A44" s="39"/>
      <c r="B44" s="19"/>
      <c r="C44" s="33"/>
      <c r="D44" s="33"/>
      <c r="E44" s="40"/>
      <c r="F44" s="33"/>
      <c r="G44" s="36"/>
      <c r="H44" s="36"/>
      <c r="I44" s="41"/>
    </row>
    <row r="45" spans="1:9" ht="30" customHeight="1">
      <c r="A45" s="48" t="s">
        <v>0</v>
      </c>
      <c r="B45" s="49"/>
      <c r="C45" s="50" t="s">
        <v>55</v>
      </c>
      <c r="D45" s="50"/>
      <c r="E45" s="50"/>
      <c r="F45" s="50"/>
      <c r="G45" s="50"/>
      <c r="H45" s="50"/>
      <c r="I45" s="51"/>
    </row>
    <row r="46" spans="1:9" ht="22.5" customHeight="1">
      <c r="A46" s="52" t="s">
        <v>1</v>
      </c>
      <c r="B46" s="53"/>
      <c r="C46" s="54" t="s">
        <v>2</v>
      </c>
      <c r="D46" s="54"/>
      <c r="E46" s="54"/>
      <c r="F46" s="54"/>
      <c r="G46" s="54"/>
      <c r="H46" s="54"/>
      <c r="I46" s="55"/>
    </row>
    <row r="47" spans="1:9" ht="12.75" customHeight="1">
      <c r="A47" s="52" t="s">
        <v>3</v>
      </c>
      <c r="B47" s="53"/>
      <c r="C47" s="54" t="s">
        <v>58</v>
      </c>
      <c r="D47" s="54"/>
      <c r="E47" s="54"/>
      <c r="F47" s="54"/>
      <c r="G47" s="54"/>
      <c r="H47" s="54"/>
      <c r="I47" s="55"/>
    </row>
    <row r="48" spans="1:9" ht="37.5" customHeight="1" thickBot="1">
      <c r="A48" s="58" t="s">
        <v>4</v>
      </c>
      <c r="B48" s="59"/>
      <c r="C48" s="60" t="s">
        <v>27</v>
      </c>
      <c r="D48" s="60"/>
      <c r="E48" s="60"/>
      <c r="F48" s="60"/>
      <c r="G48" s="60"/>
      <c r="H48" s="60"/>
      <c r="I48" s="61"/>
    </row>
    <row r="49" spans="1:9" ht="13.5" thickBot="1">
      <c r="A49" s="14"/>
    </row>
    <row r="50" spans="1:9" ht="13.5" thickBot="1">
      <c r="A50" s="56" t="s">
        <v>6</v>
      </c>
      <c r="B50" s="34" t="s">
        <v>7</v>
      </c>
      <c r="C50" s="56" t="s">
        <v>9</v>
      </c>
      <c r="D50" s="56" t="s">
        <v>10</v>
      </c>
      <c r="E50" s="56" t="s">
        <v>11</v>
      </c>
      <c r="F50" s="65" t="s">
        <v>12</v>
      </c>
      <c r="G50" s="66"/>
      <c r="H50" s="67"/>
      <c r="I50" s="56" t="s">
        <v>13</v>
      </c>
    </row>
    <row r="51" spans="1:9" ht="77.25" thickBot="1">
      <c r="A51" s="57"/>
      <c r="B51" s="5" t="s">
        <v>8</v>
      </c>
      <c r="C51" s="57"/>
      <c r="D51" s="57"/>
      <c r="E51" s="57"/>
      <c r="F51" s="5" t="s">
        <v>14</v>
      </c>
      <c r="G51" s="5" t="s">
        <v>15</v>
      </c>
      <c r="H51" s="5" t="s">
        <v>16</v>
      </c>
      <c r="I51" s="57"/>
    </row>
    <row r="52" spans="1:9" ht="13.5" thickBot="1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</row>
    <row r="53" spans="1:9" ht="39" thickBot="1">
      <c r="A53" s="7" t="s">
        <v>17</v>
      </c>
      <c r="B53" s="8" t="s">
        <v>20</v>
      </c>
      <c r="C53" s="15"/>
      <c r="D53" s="15"/>
      <c r="E53" s="9"/>
      <c r="F53" s="12"/>
      <c r="G53" s="12"/>
      <c r="H53" s="15"/>
      <c r="I53" s="15"/>
    </row>
    <row r="54" spans="1:9" ht="39" thickBot="1">
      <c r="A54" s="7" t="s">
        <v>34</v>
      </c>
      <c r="B54" s="8" t="s">
        <v>20</v>
      </c>
      <c r="C54" s="15"/>
      <c r="D54" s="15"/>
      <c r="E54" s="9"/>
      <c r="F54" s="12"/>
      <c r="G54" s="12"/>
      <c r="H54" s="15"/>
      <c r="I54" s="15"/>
    </row>
    <row r="55" spans="1:9" ht="39" thickBot="1">
      <c r="A55" s="7" t="s">
        <v>28</v>
      </c>
      <c r="B55" s="8" t="s">
        <v>20</v>
      </c>
      <c r="C55" s="15"/>
      <c r="D55" s="15"/>
      <c r="E55" s="9"/>
      <c r="F55" s="15"/>
      <c r="G55" s="10"/>
      <c r="H55" s="10"/>
      <c r="I55" s="10"/>
    </row>
    <row r="56" spans="1:9" ht="26.25" thickBot="1">
      <c r="A56" s="7" t="s">
        <v>31</v>
      </c>
      <c r="B56" s="8" t="s">
        <v>32</v>
      </c>
      <c r="C56" s="15"/>
      <c r="D56" s="15"/>
      <c r="E56" s="9"/>
      <c r="F56" s="15"/>
      <c r="G56" s="10"/>
      <c r="H56" s="10"/>
      <c r="I56" s="10"/>
    </row>
    <row r="57" spans="1:9" ht="26.25" thickBot="1">
      <c r="A57" s="7" t="s">
        <v>33</v>
      </c>
      <c r="B57" s="8" t="s">
        <v>32</v>
      </c>
      <c r="C57" s="15"/>
      <c r="D57" s="15"/>
      <c r="E57" s="9"/>
      <c r="F57" s="15"/>
      <c r="G57" s="10"/>
      <c r="H57" s="10"/>
      <c r="I57" s="10"/>
    </row>
    <row r="58" spans="1:9" ht="13.5" thickBot="1">
      <c r="A58" s="2"/>
    </row>
    <row r="59" spans="1:9" ht="30" customHeight="1">
      <c r="A59" s="48" t="s">
        <v>0</v>
      </c>
      <c r="B59" s="49"/>
      <c r="C59" s="50" t="s">
        <v>60</v>
      </c>
      <c r="D59" s="50"/>
      <c r="E59" s="50"/>
      <c r="F59" s="50"/>
      <c r="G59" s="50"/>
      <c r="H59" s="50"/>
      <c r="I59" s="51"/>
    </row>
    <row r="60" spans="1:9" ht="22.5" customHeight="1">
      <c r="A60" s="52" t="s">
        <v>1</v>
      </c>
      <c r="B60" s="53"/>
      <c r="C60" s="54" t="s">
        <v>2</v>
      </c>
      <c r="D60" s="54"/>
      <c r="E60" s="54"/>
      <c r="F60" s="54"/>
      <c r="G60" s="54"/>
      <c r="H60" s="54"/>
      <c r="I60" s="55"/>
    </row>
    <row r="61" spans="1:9" ht="12.75" customHeight="1">
      <c r="A61" s="52" t="s">
        <v>3</v>
      </c>
      <c r="B61" s="53"/>
      <c r="C61" s="54" t="s">
        <v>58</v>
      </c>
      <c r="D61" s="54"/>
      <c r="E61" s="54"/>
      <c r="F61" s="54"/>
      <c r="G61" s="54"/>
      <c r="H61" s="54"/>
      <c r="I61" s="55"/>
    </row>
    <row r="62" spans="1:9" ht="37.5" customHeight="1" thickBot="1">
      <c r="A62" s="58" t="s">
        <v>4</v>
      </c>
      <c r="B62" s="59"/>
      <c r="C62" s="60" t="s">
        <v>27</v>
      </c>
      <c r="D62" s="60"/>
      <c r="E62" s="60"/>
      <c r="F62" s="60"/>
      <c r="G62" s="60"/>
      <c r="H62" s="60"/>
      <c r="I62" s="61"/>
    </row>
    <row r="63" spans="1:9" ht="13.5" thickBot="1">
      <c r="A63" s="14"/>
    </row>
    <row r="64" spans="1:9" ht="13.5" thickBot="1">
      <c r="A64" s="56" t="s">
        <v>6</v>
      </c>
      <c r="B64" s="34" t="s">
        <v>7</v>
      </c>
      <c r="C64" s="56" t="s">
        <v>9</v>
      </c>
      <c r="D64" s="56" t="s">
        <v>10</v>
      </c>
      <c r="E64" s="56" t="s">
        <v>11</v>
      </c>
      <c r="F64" s="65" t="s">
        <v>12</v>
      </c>
      <c r="G64" s="66"/>
      <c r="H64" s="67"/>
      <c r="I64" s="56" t="s">
        <v>13</v>
      </c>
    </row>
    <row r="65" spans="1:9" ht="77.25" thickBot="1">
      <c r="A65" s="57"/>
      <c r="B65" s="5" t="s">
        <v>8</v>
      </c>
      <c r="C65" s="57"/>
      <c r="D65" s="57"/>
      <c r="E65" s="57"/>
      <c r="F65" s="5" t="s">
        <v>14</v>
      </c>
      <c r="G65" s="5" t="s">
        <v>15</v>
      </c>
      <c r="H65" s="5" t="s">
        <v>16</v>
      </c>
      <c r="I65" s="57"/>
    </row>
    <row r="66" spans="1:9" ht="13.5" thickBot="1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>
      <c r="A67" s="7" t="s">
        <v>34</v>
      </c>
      <c r="B67" s="8" t="s">
        <v>20</v>
      </c>
      <c r="C67" s="3">
        <v>1</v>
      </c>
      <c r="D67" s="3">
        <v>1</v>
      </c>
      <c r="E67" s="9">
        <v>15239.59</v>
      </c>
      <c r="F67" s="12"/>
      <c r="G67" s="12"/>
      <c r="H67" s="3"/>
      <c r="I67" s="3"/>
    </row>
    <row r="68" spans="1:9">
      <c r="A68" s="19"/>
      <c r="B68" s="19"/>
      <c r="C68" s="33"/>
      <c r="D68" s="33"/>
      <c r="E68" s="33"/>
      <c r="F68" s="32"/>
      <c r="G68" s="32"/>
      <c r="H68" s="33"/>
      <c r="I68" s="33"/>
    </row>
    <row r="69" spans="1:9">
      <c r="A69" s="14"/>
    </row>
    <row r="70" spans="1:9" ht="13.5" thickBot="1">
      <c r="A70" s="39"/>
      <c r="B70" s="19"/>
      <c r="C70" s="33"/>
      <c r="D70" s="33"/>
      <c r="E70" s="40"/>
      <c r="F70" s="36"/>
      <c r="G70" s="36"/>
      <c r="H70" s="33"/>
      <c r="I70" s="13"/>
    </row>
    <row r="71" spans="1:9" s="28" customFormat="1" ht="22.5" customHeight="1">
      <c r="A71" s="48" t="s">
        <v>0</v>
      </c>
      <c r="B71" s="49"/>
      <c r="C71" s="50" t="s">
        <v>29</v>
      </c>
      <c r="D71" s="50"/>
      <c r="E71" s="50"/>
      <c r="F71" s="50"/>
      <c r="G71" s="50"/>
      <c r="H71" s="50"/>
      <c r="I71" s="51"/>
    </row>
    <row r="72" spans="1:9" s="28" customFormat="1" ht="22.5" customHeight="1">
      <c r="A72" s="52" t="s">
        <v>1</v>
      </c>
      <c r="B72" s="53"/>
      <c r="C72" s="54" t="s">
        <v>2</v>
      </c>
      <c r="D72" s="54"/>
      <c r="E72" s="54"/>
      <c r="F72" s="54"/>
      <c r="G72" s="54"/>
      <c r="H72" s="54"/>
      <c r="I72" s="55"/>
    </row>
    <row r="73" spans="1:9" s="28" customFormat="1" ht="12.75" customHeight="1">
      <c r="A73" s="52" t="s">
        <v>3</v>
      </c>
      <c r="B73" s="53"/>
      <c r="C73" s="54" t="s">
        <v>58</v>
      </c>
      <c r="D73" s="54"/>
      <c r="E73" s="54"/>
      <c r="F73" s="54"/>
      <c r="G73" s="54"/>
      <c r="H73" s="54"/>
      <c r="I73" s="55"/>
    </row>
    <row r="74" spans="1:9" s="28" customFormat="1" ht="27" customHeight="1" thickBot="1">
      <c r="A74" s="58" t="s">
        <v>4</v>
      </c>
      <c r="B74" s="59"/>
      <c r="C74" s="60" t="s">
        <v>30</v>
      </c>
      <c r="D74" s="60"/>
      <c r="E74" s="60"/>
      <c r="F74" s="60"/>
      <c r="G74" s="60"/>
      <c r="H74" s="60"/>
      <c r="I74" s="61"/>
    </row>
    <row r="75" spans="1:9" s="28" customFormat="1" ht="18" customHeight="1" thickBot="1">
      <c r="A75" s="31"/>
      <c r="B75" s="31"/>
      <c r="C75" s="32"/>
      <c r="D75" s="32"/>
      <c r="E75" s="32"/>
      <c r="F75" s="32"/>
      <c r="G75" s="32"/>
      <c r="H75" s="32"/>
      <c r="I75" s="32"/>
    </row>
    <row r="76" spans="1:9" s="28" customFormat="1">
      <c r="A76" s="56" t="s">
        <v>6</v>
      </c>
      <c r="B76" s="35" t="s">
        <v>7</v>
      </c>
      <c r="C76" s="56" t="s">
        <v>9</v>
      </c>
      <c r="D76" s="56" t="s">
        <v>10</v>
      </c>
      <c r="E76" s="56" t="s">
        <v>11</v>
      </c>
      <c r="F76" s="91" t="s">
        <v>12</v>
      </c>
      <c r="G76" s="91"/>
      <c r="H76" s="91"/>
      <c r="I76" s="56" t="s">
        <v>13</v>
      </c>
    </row>
    <row r="77" spans="1:9" ht="77.25" thickBot="1">
      <c r="A77" s="57"/>
      <c r="B77" s="5" t="s">
        <v>8</v>
      </c>
      <c r="C77" s="57"/>
      <c r="D77" s="57"/>
      <c r="E77" s="57"/>
      <c r="F77" s="5" t="s">
        <v>14</v>
      </c>
      <c r="G77" s="5" t="s">
        <v>15</v>
      </c>
      <c r="H77" s="5" t="s">
        <v>16</v>
      </c>
      <c r="I77" s="57"/>
    </row>
    <row r="78" spans="1:9" ht="13.5" thickBot="1">
      <c r="A78" s="4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39" thickBot="1">
      <c r="A79" s="7" t="s">
        <v>17</v>
      </c>
      <c r="B79" s="8" t="s">
        <v>18</v>
      </c>
      <c r="C79" s="15"/>
      <c r="D79" s="15"/>
      <c r="E79" s="9"/>
      <c r="F79" s="10"/>
      <c r="G79" s="10"/>
      <c r="H79" s="10"/>
      <c r="I79" s="10"/>
    </row>
    <row r="80" spans="1:9" ht="39" thickBot="1">
      <c r="A80" s="7" t="s">
        <v>19</v>
      </c>
      <c r="B80" s="8" t="s">
        <v>20</v>
      </c>
      <c r="C80" s="15"/>
      <c r="D80" s="15"/>
      <c r="E80" s="9"/>
      <c r="F80" s="15"/>
      <c r="G80" s="10"/>
      <c r="H80" s="10"/>
      <c r="I80" s="10"/>
    </row>
    <row r="81" spans="1:9" ht="26.25" thickBot="1">
      <c r="A81" s="7" t="s">
        <v>28</v>
      </c>
      <c r="B81" s="8" t="s">
        <v>37</v>
      </c>
      <c r="C81" s="15"/>
      <c r="D81" s="15"/>
      <c r="E81" s="9"/>
      <c r="F81" s="10" t="s">
        <v>36</v>
      </c>
      <c r="G81" s="10" t="s">
        <v>36</v>
      </c>
      <c r="H81" s="15" t="s">
        <v>36</v>
      </c>
      <c r="I81" s="15" t="s">
        <v>36</v>
      </c>
    </row>
    <row r="82" spans="1:9" ht="26.25" thickBot="1">
      <c r="A82" s="7" t="s">
        <v>31</v>
      </c>
      <c r="B82" s="8" t="s">
        <v>32</v>
      </c>
      <c r="C82" s="15"/>
      <c r="D82" s="15"/>
      <c r="E82" s="9"/>
      <c r="F82" s="15"/>
      <c r="G82" s="10"/>
      <c r="H82" s="10"/>
      <c r="I82" s="10"/>
    </row>
    <row r="83" spans="1:9">
      <c r="A83" s="39"/>
      <c r="B83" s="19"/>
      <c r="C83" s="33"/>
      <c r="D83" s="33"/>
      <c r="E83" s="40"/>
      <c r="F83" s="33"/>
      <c r="G83" s="36"/>
      <c r="H83" s="36"/>
      <c r="I83" s="41"/>
    </row>
    <row r="84" spans="1:9" ht="13.5" thickBot="1">
      <c r="A84" s="39"/>
      <c r="B84" s="19"/>
      <c r="C84" s="33"/>
      <c r="D84" s="33"/>
      <c r="E84" s="40"/>
      <c r="F84" s="33"/>
      <c r="G84" s="36"/>
      <c r="H84" s="36"/>
      <c r="I84" s="41"/>
    </row>
    <row r="85" spans="1:9" ht="30" customHeight="1">
      <c r="A85" s="48" t="s">
        <v>0</v>
      </c>
      <c r="B85" s="49"/>
      <c r="C85" s="50" t="s">
        <v>63</v>
      </c>
      <c r="D85" s="50"/>
      <c r="E85" s="50"/>
      <c r="F85" s="50"/>
      <c r="G85" s="50"/>
      <c r="H85" s="50"/>
      <c r="I85" s="51"/>
    </row>
    <row r="86" spans="1:9" ht="22.5" customHeight="1">
      <c r="A86" s="52" t="s">
        <v>1</v>
      </c>
      <c r="B86" s="53"/>
      <c r="C86" s="62" t="s">
        <v>2</v>
      </c>
      <c r="D86" s="63"/>
      <c r="E86" s="63"/>
      <c r="F86" s="63"/>
      <c r="G86" s="63"/>
      <c r="H86" s="63"/>
      <c r="I86" s="64"/>
    </row>
    <row r="87" spans="1:9" ht="12.75" customHeight="1">
      <c r="A87" s="52" t="s">
        <v>3</v>
      </c>
      <c r="B87" s="53"/>
      <c r="C87" s="54" t="s">
        <v>58</v>
      </c>
      <c r="D87" s="54"/>
      <c r="E87" s="54"/>
      <c r="F87" s="54"/>
      <c r="G87" s="54"/>
      <c r="H87" s="54"/>
      <c r="I87" s="55"/>
    </row>
    <row r="88" spans="1:9" ht="37.5" customHeight="1" thickBot="1">
      <c r="A88" s="58" t="s">
        <v>4</v>
      </c>
      <c r="B88" s="59"/>
      <c r="C88" s="60" t="s">
        <v>35</v>
      </c>
      <c r="D88" s="60"/>
      <c r="E88" s="60"/>
      <c r="F88" s="60"/>
      <c r="G88" s="60"/>
      <c r="H88" s="60"/>
      <c r="I88" s="61"/>
    </row>
    <row r="89" spans="1:9" ht="13.5" thickBot="1">
      <c r="A89" s="14"/>
    </row>
    <row r="90" spans="1:9" ht="13.5" thickBot="1">
      <c r="A90" s="56" t="s">
        <v>6</v>
      </c>
      <c r="B90" s="34" t="s">
        <v>7</v>
      </c>
      <c r="C90" s="56" t="s">
        <v>9</v>
      </c>
      <c r="D90" s="56" t="s">
        <v>10</v>
      </c>
      <c r="E90" s="56" t="s">
        <v>11</v>
      </c>
      <c r="F90" s="65" t="s">
        <v>12</v>
      </c>
      <c r="G90" s="66"/>
      <c r="H90" s="67"/>
      <c r="I90" s="56" t="s">
        <v>13</v>
      </c>
    </row>
    <row r="91" spans="1:9" ht="77.25" thickBot="1">
      <c r="A91" s="57"/>
      <c r="B91" s="5" t="s">
        <v>8</v>
      </c>
      <c r="C91" s="57"/>
      <c r="D91" s="57"/>
      <c r="E91" s="57"/>
      <c r="F91" s="5" t="s">
        <v>14</v>
      </c>
      <c r="G91" s="5" t="s">
        <v>15</v>
      </c>
      <c r="H91" s="5" t="s">
        <v>16</v>
      </c>
      <c r="I91" s="57"/>
    </row>
    <row r="92" spans="1:9" ht="13.5" thickBot="1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</row>
    <row r="93" spans="1:9" ht="39" thickBot="1">
      <c r="A93" s="7" t="s">
        <v>34</v>
      </c>
      <c r="B93" s="8" t="s">
        <v>20</v>
      </c>
      <c r="C93" s="3">
        <f>1+1</f>
        <v>2</v>
      </c>
      <c r="D93" s="15">
        <f>1+1</f>
        <v>2</v>
      </c>
      <c r="E93" s="9">
        <f>16855.87+16855.87</f>
        <v>33711.74</v>
      </c>
      <c r="F93" s="10" t="s">
        <v>36</v>
      </c>
      <c r="G93" s="10" t="s">
        <v>36</v>
      </c>
      <c r="H93" s="3" t="s">
        <v>36</v>
      </c>
      <c r="I93" s="3" t="s">
        <v>36</v>
      </c>
    </row>
    <row r="94" spans="1:9" ht="26.25" thickBot="1">
      <c r="A94" s="7" t="s">
        <v>28</v>
      </c>
      <c r="B94" s="8" t="s">
        <v>37</v>
      </c>
      <c r="C94" s="3">
        <f>8+9</f>
        <v>17</v>
      </c>
      <c r="D94" s="15">
        <f>8+9</f>
        <v>17</v>
      </c>
      <c r="E94" s="9">
        <f>97113.75+97113.75</f>
        <v>194227.5</v>
      </c>
      <c r="F94" s="10" t="s">
        <v>36</v>
      </c>
      <c r="G94" s="10" t="s">
        <v>36</v>
      </c>
      <c r="H94" s="3" t="s">
        <v>36</v>
      </c>
      <c r="I94" s="3" t="s">
        <v>36</v>
      </c>
    </row>
    <row r="95" spans="1:9" ht="39" thickBot="1">
      <c r="A95" s="17" t="s">
        <v>38</v>
      </c>
      <c r="B95" s="18" t="s">
        <v>39</v>
      </c>
      <c r="C95" s="3">
        <f>2+2</f>
        <v>4</v>
      </c>
      <c r="D95" s="15">
        <f>2+2</f>
        <v>4</v>
      </c>
      <c r="E95" s="9">
        <f>9256.8+9256.8</f>
        <v>18513.599999999999</v>
      </c>
      <c r="F95" s="10" t="s">
        <v>36</v>
      </c>
      <c r="G95" s="10" t="s">
        <v>36</v>
      </c>
      <c r="H95" s="3" t="s">
        <v>36</v>
      </c>
      <c r="I95" s="3" t="s">
        <v>36</v>
      </c>
    </row>
    <row r="96" spans="1:9" ht="26.25" thickBot="1">
      <c r="A96" s="20" t="s">
        <v>33</v>
      </c>
      <c r="B96" s="21" t="s">
        <v>32</v>
      </c>
      <c r="C96" s="3">
        <f>2+1</f>
        <v>3</v>
      </c>
      <c r="D96" s="15">
        <f>2+1</f>
        <v>3</v>
      </c>
      <c r="E96" s="9">
        <f>4686.64+4686.64</f>
        <v>9373.2800000000007</v>
      </c>
      <c r="F96" s="10" t="s">
        <v>36</v>
      </c>
      <c r="G96" s="10" t="s">
        <v>36</v>
      </c>
      <c r="H96" s="3" t="s">
        <v>36</v>
      </c>
      <c r="I96" s="3" t="s">
        <v>36</v>
      </c>
    </row>
    <row r="97" spans="1:9">
      <c r="A97" s="19"/>
      <c r="B97" s="19"/>
      <c r="C97" s="33"/>
      <c r="D97" s="33"/>
      <c r="E97" s="33"/>
      <c r="F97" s="36"/>
      <c r="G97" s="36"/>
      <c r="H97" s="33"/>
      <c r="I97" s="13"/>
    </row>
    <row r="98" spans="1:9" ht="13.5" thickBot="1">
      <c r="A98" s="14"/>
    </row>
    <row r="99" spans="1:9" ht="31.5" customHeight="1">
      <c r="A99" s="95" t="s">
        <v>0</v>
      </c>
      <c r="B99" s="96"/>
      <c r="C99" s="76" t="s">
        <v>64</v>
      </c>
      <c r="D99" s="76"/>
      <c r="E99" s="76"/>
      <c r="F99" s="76"/>
      <c r="G99" s="76"/>
      <c r="H99" s="76"/>
      <c r="I99" s="77"/>
    </row>
    <row r="100" spans="1:9" ht="15.75" customHeight="1">
      <c r="A100" s="97" t="s">
        <v>1</v>
      </c>
      <c r="B100" s="98"/>
      <c r="C100" s="54" t="s">
        <v>2</v>
      </c>
      <c r="D100" s="54"/>
      <c r="E100" s="54"/>
      <c r="F100" s="54"/>
      <c r="G100" s="54"/>
      <c r="H100" s="54"/>
      <c r="I100" s="55"/>
    </row>
    <row r="101" spans="1:9" ht="15.75" customHeight="1">
      <c r="A101" s="97" t="s">
        <v>3</v>
      </c>
      <c r="B101" s="98"/>
      <c r="C101" s="54" t="s">
        <v>58</v>
      </c>
      <c r="D101" s="54"/>
      <c r="E101" s="54"/>
      <c r="F101" s="54"/>
      <c r="G101" s="54"/>
      <c r="H101" s="54"/>
      <c r="I101" s="55"/>
    </row>
    <row r="102" spans="1:9" ht="30" customHeight="1" thickBot="1">
      <c r="A102" s="101" t="s">
        <v>4</v>
      </c>
      <c r="B102" s="102"/>
      <c r="C102" s="99" t="s">
        <v>35</v>
      </c>
      <c r="D102" s="99"/>
      <c r="E102" s="99"/>
      <c r="F102" s="99"/>
      <c r="G102" s="99"/>
      <c r="H102" s="99"/>
      <c r="I102" s="100"/>
    </row>
    <row r="103" spans="1:9" ht="13.5" thickBot="1">
      <c r="A103" s="2"/>
    </row>
    <row r="104" spans="1:9" ht="13.5" thickBot="1">
      <c r="A104" s="56" t="s">
        <v>6</v>
      </c>
      <c r="B104" s="34" t="s">
        <v>7</v>
      </c>
      <c r="C104" s="56" t="s">
        <v>9</v>
      </c>
      <c r="D104" s="56" t="s">
        <v>10</v>
      </c>
      <c r="E104" s="56" t="s">
        <v>11</v>
      </c>
      <c r="F104" s="65" t="s">
        <v>12</v>
      </c>
      <c r="G104" s="66"/>
      <c r="H104" s="67"/>
      <c r="I104" s="56" t="s">
        <v>13</v>
      </c>
    </row>
    <row r="105" spans="1:9" ht="77.25" thickBot="1">
      <c r="A105" s="57"/>
      <c r="B105" s="5" t="s">
        <v>8</v>
      </c>
      <c r="C105" s="57"/>
      <c r="D105" s="57"/>
      <c r="E105" s="57"/>
      <c r="F105" s="5" t="s">
        <v>14</v>
      </c>
      <c r="G105" s="5" t="s">
        <v>15</v>
      </c>
      <c r="H105" s="5" t="s">
        <v>16</v>
      </c>
      <c r="I105" s="57"/>
    </row>
    <row r="106" spans="1:9" ht="13.5" thickBot="1">
      <c r="A106" s="4">
        <v>1</v>
      </c>
      <c r="B106" s="5">
        <v>2</v>
      </c>
      <c r="C106" s="5">
        <v>3</v>
      </c>
      <c r="D106" s="5">
        <v>4</v>
      </c>
      <c r="E106" s="5">
        <v>5</v>
      </c>
      <c r="F106" s="5">
        <v>6</v>
      </c>
      <c r="G106" s="5">
        <v>7</v>
      </c>
      <c r="H106" s="5">
        <v>8</v>
      </c>
      <c r="I106" s="5">
        <v>9</v>
      </c>
    </row>
    <row r="107" spans="1:9" ht="39" thickBot="1">
      <c r="A107" s="7" t="s">
        <v>34</v>
      </c>
      <c r="B107" s="8" t="s">
        <v>20</v>
      </c>
      <c r="C107" s="3"/>
      <c r="D107" s="3"/>
      <c r="E107" s="3"/>
      <c r="F107" s="10"/>
      <c r="G107" s="10"/>
      <c r="H107" s="3"/>
      <c r="I107" s="3"/>
    </row>
    <row r="108" spans="1:9">
      <c r="A108" s="19"/>
      <c r="B108" s="19"/>
      <c r="C108" s="33"/>
      <c r="D108" s="33"/>
      <c r="E108" s="33"/>
      <c r="F108" s="36"/>
      <c r="G108" s="36"/>
      <c r="H108" s="33"/>
      <c r="I108" s="33"/>
    </row>
    <row r="109" spans="1:9" ht="13.5" thickBot="1">
      <c r="A109" s="14"/>
    </row>
    <row r="110" spans="1:9" ht="30.75" customHeight="1">
      <c r="A110" s="95" t="s">
        <v>0</v>
      </c>
      <c r="B110" s="96"/>
      <c r="C110" s="87" t="s">
        <v>44</v>
      </c>
      <c r="D110" s="87"/>
      <c r="E110" s="87"/>
      <c r="F110" s="87"/>
      <c r="G110" s="87"/>
      <c r="H110" s="87"/>
      <c r="I110" s="88"/>
    </row>
    <row r="111" spans="1:9" ht="15.75" customHeight="1">
      <c r="A111" s="97" t="s">
        <v>1</v>
      </c>
      <c r="B111" s="98"/>
      <c r="C111" s="89" t="s">
        <v>2</v>
      </c>
      <c r="D111" s="89"/>
      <c r="E111" s="89"/>
      <c r="F111" s="89"/>
      <c r="G111" s="89"/>
      <c r="H111" s="89"/>
      <c r="I111" s="90"/>
    </row>
    <row r="112" spans="1:9" ht="15.75" customHeight="1">
      <c r="A112" s="97" t="s">
        <v>3</v>
      </c>
      <c r="B112" s="98"/>
      <c r="C112" s="54" t="s">
        <v>58</v>
      </c>
      <c r="D112" s="54"/>
      <c r="E112" s="54"/>
      <c r="F112" s="54"/>
      <c r="G112" s="54"/>
      <c r="H112" s="54"/>
      <c r="I112" s="55"/>
    </row>
    <row r="113" spans="1:10" ht="36" customHeight="1" thickBot="1">
      <c r="A113" s="70" t="s">
        <v>4</v>
      </c>
      <c r="B113" s="71"/>
      <c r="C113" s="60" t="s">
        <v>35</v>
      </c>
      <c r="D113" s="60"/>
      <c r="E113" s="60"/>
      <c r="F113" s="60"/>
      <c r="G113" s="60"/>
      <c r="H113" s="60"/>
      <c r="I113" s="61"/>
    </row>
    <row r="114" spans="1:10" ht="13.5" thickBot="1">
      <c r="A114" s="2"/>
    </row>
    <row r="115" spans="1:10" ht="13.5" customHeight="1" thickBot="1">
      <c r="A115" s="56" t="s">
        <v>6</v>
      </c>
      <c r="B115" s="34" t="s">
        <v>7</v>
      </c>
      <c r="C115" s="37"/>
      <c r="D115" s="56" t="s">
        <v>10</v>
      </c>
      <c r="E115" s="56" t="s">
        <v>11</v>
      </c>
      <c r="F115" s="65" t="s">
        <v>12</v>
      </c>
      <c r="G115" s="66"/>
      <c r="H115" s="67"/>
      <c r="I115" s="56" t="s">
        <v>13</v>
      </c>
    </row>
    <row r="116" spans="1:10" ht="77.25" thickBot="1">
      <c r="A116" s="57"/>
      <c r="B116" s="5" t="s">
        <v>8</v>
      </c>
      <c r="C116" s="38" t="s">
        <v>9</v>
      </c>
      <c r="D116" s="57"/>
      <c r="E116" s="57"/>
      <c r="F116" s="5" t="s">
        <v>14</v>
      </c>
      <c r="G116" s="5" t="s">
        <v>15</v>
      </c>
      <c r="H116" s="5" t="s">
        <v>16</v>
      </c>
      <c r="I116" s="57"/>
    </row>
    <row r="117" spans="1:10" ht="13.5" thickBot="1">
      <c r="A117" s="4">
        <v>1</v>
      </c>
      <c r="B117" s="5">
        <v>2</v>
      </c>
      <c r="C117" s="25">
        <v>3</v>
      </c>
      <c r="D117" s="5">
        <v>4</v>
      </c>
      <c r="E117" s="5">
        <v>5</v>
      </c>
      <c r="F117" s="5">
        <v>6</v>
      </c>
      <c r="G117" s="5">
        <v>7</v>
      </c>
      <c r="H117" s="5">
        <v>8</v>
      </c>
      <c r="I117" s="5">
        <v>9</v>
      </c>
    </row>
    <row r="118" spans="1:10" ht="64.5" thickBot="1">
      <c r="A118" s="7" t="s">
        <v>19</v>
      </c>
      <c r="B118" s="16" t="s">
        <v>45</v>
      </c>
      <c r="C118" s="46"/>
      <c r="D118" s="46"/>
      <c r="E118" s="47"/>
      <c r="F118" s="10"/>
      <c r="G118" s="10"/>
      <c r="H118" s="3"/>
      <c r="I118" s="3"/>
    </row>
    <row r="119" spans="1:10" ht="64.5" thickBot="1">
      <c r="A119" s="7" t="s">
        <v>28</v>
      </c>
      <c r="B119" s="16" t="s">
        <v>46</v>
      </c>
      <c r="C119" s="26"/>
      <c r="D119" s="26"/>
      <c r="E119" s="9"/>
      <c r="F119" s="10"/>
      <c r="G119" s="10"/>
      <c r="H119" s="3"/>
      <c r="I119" s="3"/>
    </row>
    <row r="120" spans="1:10" ht="64.5" thickBot="1">
      <c r="A120" s="7" t="s">
        <v>47</v>
      </c>
      <c r="B120" s="16" t="s">
        <v>48</v>
      </c>
      <c r="C120" s="26"/>
      <c r="D120" s="26"/>
      <c r="E120" s="9"/>
      <c r="F120" s="10"/>
      <c r="G120" s="10"/>
      <c r="H120" s="3"/>
      <c r="I120" s="29"/>
      <c r="J120" s="28"/>
    </row>
    <row r="121" spans="1:10">
      <c r="A121" s="19"/>
      <c r="B121" s="42"/>
      <c r="C121" s="43"/>
      <c r="D121" s="33"/>
      <c r="E121" s="33"/>
      <c r="F121" s="36"/>
      <c r="G121" s="36"/>
      <c r="H121" s="33"/>
      <c r="I121" s="33"/>
      <c r="J121" s="28"/>
    </row>
    <row r="122" spans="1:10" ht="13.5" thickBot="1">
      <c r="A122" s="14"/>
    </row>
    <row r="123" spans="1:10" ht="30.75" customHeight="1">
      <c r="A123" s="82" t="s">
        <v>0</v>
      </c>
      <c r="B123" s="83"/>
      <c r="C123" s="87" t="s">
        <v>65</v>
      </c>
      <c r="D123" s="87"/>
      <c r="E123" s="87"/>
      <c r="F123" s="87"/>
      <c r="G123" s="87"/>
      <c r="H123" s="87"/>
      <c r="I123" s="88"/>
    </row>
    <row r="124" spans="1:10" ht="15.75" customHeight="1">
      <c r="A124" s="68" t="s">
        <v>1</v>
      </c>
      <c r="B124" s="69"/>
      <c r="C124" s="89" t="s">
        <v>2</v>
      </c>
      <c r="D124" s="89"/>
      <c r="E124" s="89"/>
      <c r="F124" s="89"/>
      <c r="G124" s="89"/>
      <c r="H124" s="89"/>
      <c r="I124" s="90"/>
    </row>
    <row r="125" spans="1:10" ht="15.75" customHeight="1">
      <c r="A125" s="68" t="s">
        <v>3</v>
      </c>
      <c r="B125" s="69"/>
      <c r="C125" s="54" t="s">
        <v>58</v>
      </c>
      <c r="D125" s="54"/>
      <c r="E125" s="54"/>
      <c r="F125" s="54"/>
      <c r="G125" s="54"/>
      <c r="H125" s="54"/>
      <c r="I125" s="55"/>
    </row>
    <row r="126" spans="1:10" ht="26.25" customHeight="1" thickBot="1">
      <c r="A126" s="70" t="s">
        <v>4</v>
      </c>
      <c r="B126" s="71"/>
      <c r="C126" s="60" t="s">
        <v>41</v>
      </c>
      <c r="D126" s="60"/>
      <c r="E126" s="60"/>
      <c r="F126" s="60"/>
      <c r="G126" s="60"/>
      <c r="H126" s="60"/>
      <c r="I126" s="61"/>
    </row>
    <row r="127" spans="1:10" ht="13.5" thickBot="1">
      <c r="A127" s="2"/>
    </row>
    <row r="128" spans="1:10" ht="13.5" thickBot="1">
      <c r="A128" s="56" t="s">
        <v>6</v>
      </c>
      <c r="B128" s="34" t="s">
        <v>7</v>
      </c>
      <c r="C128" s="56" t="s">
        <v>9</v>
      </c>
      <c r="D128" s="56" t="s">
        <v>10</v>
      </c>
      <c r="E128" s="56" t="s">
        <v>11</v>
      </c>
      <c r="F128" s="65" t="s">
        <v>12</v>
      </c>
      <c r="G128" s="66"/>
      <c r="H128" s="67"/>
      <c r="I128" s="56" t="s">
        <v>13</v>
      </c>
    </row>
    <row r="129" spans="1:9" ht="77.25" thickBot="1">
      <c r="A129" s="57"/>
      <c r="B129" s="5" t="s">
        <v>8</v>
      </c>
      <c r="C129" s="57"/>
      <c r="D129" s="57"/>
      <c r="E129" s="57"/>
      <c r="F129" s="5" t="s">
        <v>14</v>
      </c>
      <c r="G129" s="5" t="s">
        <v>15</v>
      </c>
      <c r="H129" s="5" t="s">
        <v>16</v>
      </c>
      <c r="I129" s="57"/>
    </row>
    <row r="130" spans="1:9" ht="13.5" thickBot="1">
      <c r="A130" s="4">
        <v>1</v>
      </c>
      <c r="B130" s="5">
        <v>2</v>
      </c>
      <c r="C130" s="5">
        <v>3</v>
      </c>
      <c r="D130" s="5">
        <v>4</v>
      </c>
      <c r="E130" s="5">
        <v>5</v>
      </c>
      <c r="F130" s="5">
        <v>6</v>
      </c>
      <c r="G130" s="5">
        <v>7</v>
      </c>
      <c r="H130" s="5">
        <v>8</v>
      </c>
      <c r="I130" s="5">
        <v>9</v>
      </c>
    </row>
    <row r="131" spans="1:9" ht="26.25" thickBot="1">
      <c r="A131" s="7" t="s">
        <v>28</v>
      </c>
      <c r="B131" s="8" t="s">
        <v>42</v>
      </c>
      <c r="C131" s="3"/>
      <c r="D131" s="3"/>
      <c r="E131" s="9"/>
      <c r="F131" s="10"/>
      <c r="G131" s="10"/>
      <c r="H131" s="3"/>
      <c r="I131" s="3"/>
    </row>
    <row r="132" spans="1:9">
      <c r="A132" s="19"/>
      <c r="B132" s="19"/>
      <c r="C132" s="33"/>
      <c r="D132" s="33"/>
      <c r="E132" s="40"/>
      <c r="F132" s="36"/>
      <c r="G132" s="36"/>
      <c r="H132" s="33"/>
      <c r="I132" s="33"/>
    </row>
    <row r="133" spans="1:9" ht="13.5" thickBot="1">
      <c r="A133" s="14"/>
    </row>
    <row r="134" spans="1:9" ht="30.75" customHeight="1">
      <c r="A134" s="95" t="s">
        <v>0</v>
      </c>
      <c r="B134" s="96"/>
      <c r="C134" s="87" t="s">
        <v>43</v>
      </c>
      <c r="D134" s="87"/>
      <c r="E134" s="87"/>
      <c r="F134" s="87"/>
      <c r="G134" s="87"/>
      <c r="H134" s="87"/>
      <c r="I134" s="88"/>
    </row>
    <row r="135" spans="1:9" ht="15.75" customHeight="1">
      <c r="A135" s="97" t="s">
        <v>1</v>
      </c>
      <c r="B135" s="98"/>
      <c r="C135" s="89" t="s">
        <v>2</v>
      </c>
      <c r="D135" s="89"/>
      <c r="E135" s="89"/>
      <c r="F135" s="89"/>
      <c r="G135" s="89"/>
      <c r="H135" s="89"/>
      <c r="I135" s="90"/>
    </row>
    <row r="136" spans="1:9" ht="15.75" customHeight="1">
      <c r="A136" s="97" t="s">
        <v>3</v>
      </c>
      <c r="B136" s="98"/>
      <c r="C136" s="54" t="s">
        <v>58</v>
      </c>
      <c r="D136" s="54"/>
      <c r="E136" s="54"/>
      <c r="F136" s="54"/>
      <c r="G136" s="54"/>
      <c r="H136" s="54"/>
      <c r="I136" s="55"/>
    </row>
    <row r="137" spans="1:9" ht="36" customHeight="1" thickBot="1">
      <c r="A137" s="70" t="s">
        <v>4</v>
      </c>
      <c r="B137" s="71"/>
      <c r="C137" s="60" t="s">
        <v>41</v>
      </c>
      <c r="D137" s="60"/>
      <c r="E137" s="60"/>
      <c r="F137" s="60"/>
      <c r="G137" s="60"/>
      <c r="H137" s="60"/>
      <c r="I137" s="61"/>
    </row>
    <row r="138" spans="1:9" ht="13.5" thickBot="1">
      <c r="A138" s="2"/>
    </row>
    <row r="139" spans="1:9" ht="13.5" thickBot="1">
      <c r="A139" s="56" t="s">
        <v>6</v>
      </c>
      <c r="B139" s="34" t="s">
        <v>7</v>
      </c>
      <c r="C139" s="56" t="s">
        <v>9</v>
      </c>
      <c r="D139" s="56" t="s">
        <v>10</v>
      </c>
      <c r="E139" s="56" t="s">
        <v>11</v>
      </c>
      <c r="F139" s="65" t="s">
        <v>12</v>
      </c>
      <c r="G139" s="66"/>
      <c r="H139" s="67"/>
      <c r="I139" s="56" t="s">
        <v>13</v>
      </c>
    </row>
    <row r="140" spans="1:9" ht="77.25" thickBot="1">
      <c r="A140" s="57"/>
      <c r="B140" s="5" t="s">
        <v>8</v>
      </c>
      <c r="C140" s="57"/>
      <c r="D140" s="57"/>
      <c r="E140" s="57"/>
      <c r="F140" s="5" t="s">
        <v>14</v>
      </c>
      <c r="G140" s="5" t="s">
        <v>15</v>
      </c>
      <c r="H140" s="5" t="s">
        <v>16</v>
      </c>
      <c r="I140" s="57"/>
    </row>
    <row r="141" spans="1:9" ht="13.5" thickBot="1">
      <c r="A141" s="4">
        <v>1</v>
      </c>
      <c r="B141" s="5">
        <v>2</v>
      </c>
      <c r="C141" s="5">
        <v>3</v>
      </c>
      <c r="D141" s="5">
        <v>4</v>
      </c>
      <c r="E141" s="5">
        <v>5</v>
      </c>
      <c r="F141" s="5">
        <v>6</v>
      </c>
      <c r="G141" s="5">
        <v>7</v>
      </c>
      <c r="H141" s="5">
        <v>8</v>
      </c>
      <c r="I141" s="5">
        <v>9</v>
      </c>
    </row>
    <row r="142" spans="1:9" ht="26.25" thickBot="1">
      <c r="A142" s="7" t="s">
        <v>28</v>
      </c>
      <c r="B142" s="8" t="s">
        <v>42</v>
      </c>
      <c r="C142" s="3"/>
      <c r="D142" s="3"/>
      <c r="E142" s="9"/>
      <c r="F142" s="10"/>
      <c r="G142" s="10"/>
      <c r="H142" s="3"/>
      <c r="I142" s="3"/>
    </row>
    <row r="143" spans="1:9">
      <c r="A143" s="19"/>
      <c r="B143" s="19"/>
      <c r="C143" s="33"/>
      <c r="D143" s="33"/>
      <c r="E143" s="33"/>
      <c r="F143" s="36"/>
      <c r="G143" s="36"/>
      <c r="H143" s="33"/>
      <c r="I143" s="33"/>
    </row>
    <row r="144" spans="1:9">
      <c r="A144" s="14"/>
    </row>
    <row r="145" spans="1:10" ht="13.5" thickBot="1">
      <c r="A145" s="19"/>
      <c r="B145" s="19"/>
      <c r="C145" s="33"/>
      <c r="D145" s="33"/>
      <c r="E145" s="40"/>
      <c r="F145" s="36"/>
      <c r="G145" s="36"/>
      <c r="H145" s="33"/>
      <c r="I145" s="33"/>
    </row>
    <row r="146" spans="1:10" ht="30.75" customHeight="1">
      <c r="A146" s="95" t="s">
        <v>0</v>
      </c>
      <c r="B146" s="96"/>
      <c r="C146" s="87" t="s">
        <v>66</v>
      </c>
      <c r="D146" s="87"/>
      <c r="E146" s="87"/>
      <c r="F146" s="87"/>
      <c r="G146" s="87"/>
      <c r="H146" s="87"/>
      <c r="I146" s="88"/>
    </row>
    <row r="147" spans="1:10" ht="15.75" customHeight="1">
      <c r="A147" s="97" t="s">
        <v>1</v>
      </c>
      <c r="B147" s="98"/>
      <c r="C147" s="89" t="s">
        <v>2</v>
      </c>
      <c r="D147" s="89"/>
      <c r="E147" s="89"/>
      <c r="F147" s="89"/>
      <c r="G147" s="89"/>
      <c r="H147" s="89"/>
      <c r="I147" s="90"/>
    </row>
    <row r="148" spans="1:10" ht="15.75" customHeight="1">
      <c r="A148" s="97" t="s">
        <v>3</v>
      </c>
      <c r="B148" s="98"/>
      <c r="C148" s="54" t="s">
        <v>58</v>
      </c>
      <c r="D148" s="54"/>
      <c r="E148" s="54"/>
      <c r="F148" s="54"/>
      <c r="G148" s="54"/>
      <c r="H148" s="54"/>
      <c r="I148" s="55"/>
    </row>
    <row r="149" spans="1:10" ht="36" customHeight="1" thickBot="1">
      <c r="A149" s="70" t="s">
        <v>4</v>
      </c>
      <c r="B149" s="71"/>
      <c r="C149" s="60" t="s">
        <v>41</v>
      </c>
      <c r="D149" s="60"/>
      <c r="E149" s="60"/>
      <c r="F149" s="60"/>
      <c r="G149" s="60"/>
      <c r="H149" s="60"/>
      <c r="I149" s="61"/>
    </row>
    <row r="150" spans="1:10" ht="13.5" thickBot="1">
      <c r="A150" s="2"/>
    </row>
    <row r="151" spans="1:10" ht="13.5" thickBot="1">
      <c r="A151" s="56" t="s">
        <v>6</v>
      </c>
      <c r="B151" s="34" t="s">
        <v>7</v>
      </c>
      <c r="C151" s="56" t="s">
        <v>9</v>
      </c>
      <c r="D151" s="56" t="s">
        <v>10</v>
      </c>
      <c r="E151" s="56" t="s">
        <v>11</v>
      </c>
      <c r="F151" s="65" t="s">
        <v>12</v>
      </c>
      <c r="G151" s="66"/>
      <c r="H151" s="67"/>
      <c r="I151" s="56" t="s">
        <v>13</v>
      </c>
    </row>
    <row r="152" spans="1:10" ht="77.25" thickBot="1">
      <c r="A152" s="57"/>
      <c r="B152" s="5" t="s">
        <v>8</v>
      </c>
      <c r="C152" s="57"/>
      <c r="D152" s="57"/>
      <c r="E152" s="57"/>
      <c r="F152" s="5" t="s">
        <v>14</v>
      </c>
      <c r="G152" s="5" t="s">
        <v>15</v>
      </c>
      <c r="H152" s="5" t="s">
        <v>16</v>
      </c>
      <c r="I152" s="57"/>
    </row>
    <row r="153" spans="1:10" ht="13.5" thickBot="1">
      <c r="A153" s="44">
        <v>1</v>
      </c>
      <c r="B153" s="5">
        <v>2</v>
      </c>
      <c r="C153" s="5">
        <v>3</v>
      </c>
      <c r="D153" s="5">
        <v>4</v>
      </c>
      <c r="E153" s="5">
        <v>5</v>
      </c>
      <c r="F153" s="5">
        <v>6</v>
      </c>
      <c r="G153" s="5">
        <v>7</v>
      </c>
      <c r="H153" s="5">
        <v>8</v>
      </c>
      <c r="I153" s="5">
        <v>9</v>
      </c>
    </row>
    <row r="154" spans="1:10" ht="26.25" thickBot="1">
      <c r="A154" s="7" t="s">
        <v>28</v>
      </c>
      <c r="B154" s="8" t="s">
        <v>42</v>
      </c>
      <c r="C154" s="15"/>
      <c r="D154" s="15"/>
      <c r="E154" s="9"/>
      <c r="F154" s="10"/>
      <c r="G154" s="10"/>
      <c r="H154" s="15"/>
      <c r="I154" s="15"/>
    </row>
    <row r="155" spans="1:10" ht="13.5" thickBot="1">
      <c r="A155" s="78"/>
      <c r="B155" s="78"/>
      <c r="C155" s="78"/>
      <c r="D155" s="80"/>
      <c r="E155" s="80"/>
      <c r="F155" s="80"/>
      <c r="G155" s="80"/>
      <c r="H155" s="80"/>
      <c r="I155" s="80"/>
      <c r="J155" s="81"/>
    </row>
    <row r="156" spans="1:10" ht="30.75" customHeight="1">
      <c r="A156" s="82" t="s">
        <v>0</v>
      </c>
      <c r="B156" s="83"/>
      <c r="C156" s="87" t="s">
        <v>67</v>
      </c>
      <c r="D156" s="87"/>
      <c r="E156" s="87"/>
      <c r="F156" s="87"/>
      <c r="G156" s="87"/>
      <c r="H156" s="87"/>
      <c r="I156" s="88"/>
    </row>
    <row r="157" spans="1:10" ht="15.75" customHeight="1">
      <c r="A157" s="68" t="s">
        <v>1</v>
      </c>
      <c r="B157" s="69"/>
      <c r="C157" s="89" t="s">
        <v>2</v>
      </c>
      <c r="D157" s="89"/>
      <c r="E157" s="89"/>
      <c r="F157" s="89"/>
      <c r="G157" s="89"/>
      <c r="H157" s="89"/>
      <c r="I157" s="90"/>
    </row>
    <row r="158" spans="1:10" ht="15.75" customHeight="1">
      <c r="A158" s="68" t="s">
        <v>3</v>
      </c>
      <c r="B158" s="69"/>
      <c r="C158" s="54" t="s">
        <v>58</v>
      </c>
      <c r="D158" s="54"/>
      <c r="E158" s="54"/>
      <c r="F158" s="54"/>
      <c r="G158" s="54"/>
      <c r="H158" s="54"/>
      <c r="I158" s="55"/>
    </row>
    <row r="159" spans="1:10" ht="35.25" customHeight="1" thickBot="1">
      <c r="A159" s="70" t="s">
        <v>4</v>
      </c>
      <c r="B159" s="71"/>
      <c r="C159" s="60" t="s">
        <v>40</v>
      </c>
      <c r="D159" s="60"/>
      <c r="E159" s="60"/>
      <c r="F159" s="60"/>
      <c r="G159" s="60"/>
      <c r="H159" s="60"/>
      <c r="I159" s="61"/>
    </row>
    <row r="160" spans="1:10" ht="13.5" thickBot="1">
      <c r="A160" s="2"/>
    </row>
    <row r="161" spans="1:9" ht="13.5" thickBot="1">
      <c r="A161" s="56" t="s">
        <v>6</v>
      </c>
      <c r="B161" s="34" t="s">
        <v>7</v>
      </c>
      <c r="C161" s="56" t="s">
        <v>9</v>
      </c>
      <c r="D161" s="56" t="s">
        <v>10</v>
      </c>
      <c r="E161" s="56" t="s">
        <v>11</v>
      </c>
      <c r="F161" s="65" t="s">
        <v>12</v>
      </c>
      <c r="G161" s="66"/>
      <c r="H161" s="67"/>
      <c r="I161" s="56" t="s">
        <v>13</v>
      </c>
    </row>
    <row r="162" spans="1:9" ht="77.25" thickBot="1">
      <c r="A162" s="57"/>
      <c r="B162" s="5" t="s">
        <v>8</v>
      </c>
      <c r="C162" s="57"/>
      <c r="D162" s="57"/>
      <c r="E162" s="57"/>
      <c r="F162" s="5" t="s">
        <v>14</v>
      </c>
      <c r="G162" s="5" t="s">
        <v>15</v>
      </c>
      <c r="H162" s="5" t="s">
        <v>16</v>
      </c>
      <c r="I162" s="57"/>
    </row>
    <row r="163" spans="1:9" ht="13.5" thickBot="1">
      <c r="A163" s="4">
        <v>1</v>
      </c>
      <c r="B163" s="5">
        <v>2</v>
      </c>
      <c r="C163" s="5">
        <v>3</v>
      </c>
      <c r="D163" s="5">
        <v>4</v>
      </c>
      <c r="E163" s="5">
        <v>5</v>
      </c>
      <c r="F163" s="5">
        <v>6</v>
      </c>
      <c r="G163" s="5">
        <v>7</v>
      </c>
      <c r="H163" s="5">
        <v>8</v>
      </c>
      <c r="I163" s="5">
        <v>9</v>
      </c>
    </row>
    <row r="164" spans="1:9" ht="26.25" thickBot="1">
      <c r="A164" s="7" t="s">
        <v>33</v>
      </c>
      <c r="B164" s="8" t="s">
        <v>32</v>
      </c>
      <c r="C164" s="3"/>
      <c r="D164" s="3"/>
      <c r="E164" s="3"/>
      <c r="F164" s="10"/>
      <c r="G164" s="10"/>
      <c r="H164" s="3"/>
      <c r="I164" s="3"/>
    </row>
    <row r="165" spans="1:9" ht="13.5" thickBot="1">
      <c r="A165" s="39"/>
      <c r="B165" s="19"/>
      <c r="C165" s="33"/>
      <c r="D165" s="33"/>
      <c r="E165" s="33"/>
      <c r="F165" s="36"/>
      <c r="G165" s="36"/>
      <c r="H165" s="33"/>
      <c r="I165" s="13"/>
    </row>
    <row r="166" spans="1:9" ht="47.25" customHeight="1">
      <c r="A166" s="82" t="s">
        <v>0</v>
      </c>
      <c r="B166" s="83"/>
      <c r="C166" s="87" t="s">
        <v>68</v>
      </c>
      <c r="D166" s="87"/>
      <c r="E166" s="87"/>
      <c r="F166" s="87"/>
      <c r="G166" s="87"/>
      <c r="H166" s="87"/>
      <c r="I166" s="88"/>
    </row>
    <row r="167" spans="1:9" ht="15.75" customHeight="1">
      <c r="A167" s="68" t="s">
        <v>1</v>
      </c>
      <c r="B167" s="69"/>
      <c r="C167" s="89" t="s">
        <v>2</v>
      </c>
      <c r="D167" s="89"/>
      <c r="E167" s="89"/>
      <c r="F167" s="89"/>
      <c r="G167" s="89"/>
      <c r="H167" s="89"/>
      <c r="I167" s="90"/>
    </row>
    <row r="168" spans="1:9" ht="15.75" customHeight="1">
      <c r="A168" s="68" t="s">
        <v>3</v>
      </c>
      <c r="B168" s="69"/>
      <c r="C168" s="54" t="s">
        <v>58</v>
      </c>
      <c r="D168" s="54"/>
      <c r="E168" s="54"/>
      <c r="F168" s="54"/>
      <c r="G168" s="54"/>
      <c r="H168" s="54"/>
      <c r="I168" s="55"/>
    </row>
    <row r="169" spans="1:9" ht="26.25" customHeight="1" thickBot="1">
      <c r="A169" s="70" t="s">
        <v>4</v>
      </c>
      <c r="B169" s="71"/>
      <c r="C169" s="60" t="s">
        <v>56</v>
      </c>
      <c r="D169" s="60"/>
      <c r="E169" s="60"/>
      <c r="F169" s="60"/>
      <c r="G169" s="60"/>
      <c r="H169" s="60"/>
      <c r="I169" s="61"/>
    </row>
    <row r="170" spans="1:9" ht="13.5" thickBot="1">
      <c r="A170" s="2"/>
    </row>
    <row r="171" spans="1:9" ht="13.5" thickBot="1">
      <c r="A171" s="56" t="s">
        <v>6</v>
      </c>
      <c r="B171" s="34" t="s">
        <v>7</v>
      </c>
      <c r="C171" s="56" t="s">
        <v>9</v>
      </c>
      <c r="D171" s="56" t="s">
        <v>10</v>
      </c>
      <c r="E171" s="56" t="s">
        <v>11</v>
      </c>
      <c r="F171" s="65" t="s">
        <v>12</v>
      </c>
      <c r="G171" s="66"/>
      <c r="H171" s="67"/>
      <c r="I171" s="56" t="s">
        <v>13</v>
      </c>
    </row>
    <row r="172" spans="1:9" ht="77.25" thickBot="1">
      <c r="A172" s="57"/>
      <c r="B172" s="5" t="s">
        <v>8</v>
      </c>
      <c r="C172" s="57"/>
      <c r="D172" s="57"/>
      <c r="E172" s="57"/>
      <c r="F172" s="5" t="s">
        <v>14</v>
      </c>
      <c r="G172" s="5" t="s">
        <v>15</v>
      </c>
      <c r="H172" s="5" t="s">
        <v>16</v>
      </c>
      <c r="I172" s="57"/>
    </row>
    <row r="173" spans="1:9" ht="13.5" thickBot="1">
      <c r="A173" s="44">
        <v>1</v>
      </c>
      <c r="B173" s="5">
        <v>2</v>
      </c>
      <c r="C173" s="5">
        <v>3</v>
      </c>
      <c r="D173" s="5">
        <v>4</v>
      </c>
      <c r="E173" s="5">
        <v>5</v>
      </c>
      <c r="F173" s="5">
        <v>6</v>
      </c>
      <c r="G173" s="5">
        <v>7</v>
      </c>
      <c r="H173" s="5">
        <v>8</v>
      </c>
      <c r="I173" s="5">
        <v>9</v>
      </c>
    </row>
    <row r="174" spans="1:9" ht="41.25" customHeight="1" thickBot="1">
      <c r="A174" s="7" t="s">
        <v>19</v>
      </c>
      <c r="B174" s="8" t="s">
        <v>20</v>
      </c>
      <c r="C174" s="22"/>
      <c r="D174" s="22"/>
      <c r="E174" s="9"/>
      <c r="F174" s="15"/>
      <c r="G174" s="10"/>
      <c r="H174" s="10"/>
      <c r="I174" s="10"/>
    </row>
    <row r="175" spans="1:9" ht="40.5" customHeight="1" thickBot="1">
      <c r="A175" s="7" t="s">
        <v>21</v>
      </c>
      <c r="B175" s="8" t="s">
        <v>20</v>
      </c>
      <c r="C175" s="22"/>
      <c r="D175" s="22"/>
      <c r="E175" s="9"/>
      <c r="F175" s="15"/>
      <c r="G175" s="10"/>
      <c r="H175" s="10"/>
      <c r="I175" s="10"/>
    </row>
    <row r="176" spans="1:9" ht="26.25" thickBot="1">
      <c r="A176" s="7" t="s">
        <v>28</v>
      </c>
      <c r="B176" s="8" t="s">
        <v>42</v>
      </c>
      <c r="C176" s="15"/>
      <c r="D176" s="15"/>
      <c r="E176" s="9"/>
      <c r="F176" s="10"/>
      <c r="G176" s="10"/>
      <c r="H176" s="15"/>
      <c r="I176" s="15"/>
    </row>
    <row r="177" spans="1:10" ht="26.25" thickBot="1">
      <c r="A177" s="7" t="s">
        <v>31</v>
      </c>
      <c r="B177" s="8" t="s">
        <v>57</v>
      </c>
      <c r="C177" s="15"/>
      <c r="D177" s="15"/>
      <c r="E177" s="9"/>
      <c r="F177" s="10"/>
      <c r="G177" s="10"/>
      <c r="H177" s="15"/>
      <c r="I177" s="15"/>
    </row>
    <row r="178" spans="1:10" ht="19.5" customHeight="1" thickBot="1">
      <c r="A178" s="19"/>
      <c r="B178" s="19"/>
      <c r="C178" s="33"/>
      <c r="D178" s="33"/>
      <c r="E178" s="40"/>
      <c r="F178" s="36"/>
      <c r="G178" s="36"/>
      <c r="H178" s="33"/>
      <c r="I178" s="33"/>
    </row>
    <row r="179" spans="1:10" ht="47.25" customHeight="1">
      <c r="A179" s="82" t="s">
        <v>0</v>
      </c>
      <c r="B179" s="83"/>
      <c r="C179" s="87" t="s">
        <v>71</v>
      </c>
      <c r="D179" s="87"/>
      <c r="E179" s="87"/>
      <c r="F179" s="87"/>
      <c r="G179" s="87"/>
      <c r="H179" s="87"/>
      <c r="I179" s="88"/>
    </row>
    <row r="180" spans="1:10" ht="15.75" customHeight="1">
      <c r="A180" s="68" t="s">
        <v>1</v>
      </c>
      <c r="B180" s="69"/>
      <c r="C180" s="89" t="s">
        <v>2</v>
      </c>
      <c r="D180" s="89"/>
      <c r="E180" s="89"/>
      <c r="F180" s="89"/>
      <c r="G180" s="89"/>
      <c r="H180" s="89"/>
      <c r="I180" s="90"/>
    </row>
    <row r="181" spans="1:10" ht="15.75" customHeight="1">
      <c r="A181" s="68" t="s">
        <v>3</v>
      </c>
      <c r="B181" s="69"/>
      <c r="C181" s="54" t="s">
        <v>58</v>
      </c>
      <c r="D181" s="54"/>
      <c r="E181" s="54"/>
      <c r="F181" s="54"/>
      <c r="G181" s="54"/>
      <c r="H181" s="54"/>
      <c r="I181" s="55"/>
    </row>
    <row r="182" spans="1:10" ht="26.25" customHeight="1" thickBot="1">
      <c r="A182" s="70" t="s">
        <v>4</v>
      </c>
      <c r="B182" s="71"/>
      <c r="C182" s="60" t="s">
        <v>72</v>
      </c>
      <c r="D182" s="60"/>
      <c r="E182" s="60"/>
      <c r="F182" s="60"/>
      <c r="G182" s="60"/>
      <c r="H182" s="60"/>
      <c r="I182" s="61"/>
    </row>
    <row r="183" spans="1:10" ht="13.5" thickBot="1">
      <c r="A183" s="2"/>
    </row>
    <row r="184" spans="1:10" ht="13.5" thickBot="1">
      <c r="A184" s="56" t="s">
        <v>6</v>
      </c>
      <c r="B184" s="34" t="s">
        <v>7</v>
      </c>
      <c r="C184" s="56" t="s">
        <v>9</v>
      </c>
      <c r="D184" s="56" t="s">
        <v>10</v>
      </c>
      <c r="E184" s="56" t="s">
        <v>11</v>
      </c>
      <c r="F184" s="65" t="s">
        <v>12</v>
      </c>
      <c r="G184" s="66"/>
      <c r="H184" s="67"/>
      <c r="I184" s="56" t="s">
        <v>13</v>
      </c>
    </row>
    <row r="185" spans="1:10" ht="77.25" thickBot="1">
      <c r="A185" s="57"/>
      <c r="B185" s="5" t="s">
        <v>8</v>
      </c>
      <c r="C185" s="57"/>
      <c r="D185" s="57"/>
      <c r="E185" s="57"/>
      <c r="F185" s="5" t="s">
        <v>14</v>
      </c>
      <c r="G185" s="5" t="s">
        <v>15</v>
      </c>
      <c r="H185" s="5" t="s">
        <v>16</v>
      </c>
      <c r="I185" s="57"/>
    </row>
    <row r="186" spans="1:10" ht="13.5" thickBot="1">
      <c r="A186" s="45">
        <v>1</v>
      </c>
      <c r="B186" s="5">
        <v>2</v>
      </c>
      <c r="C186" s="5">
        <v>3</v>
      </c>
      <c r="D186" s="5">
        <v>4</v>
      </c>
      <c r="E186" s="5">
        <v>5</v>
      </c>
      <c r="F186" s="5">
        <v>6</v>
      </c>
      <c r="G186" s="5">
        <v>7</v>
      </c>
      <c r="H186" s="5">
        <v>8</v>
      </c>
      <c r="I186" s="5">
        <v>9</v>
      </c>
    </row>
    <row r="187" spans="1:10" ht="77.25" thickBot="1">
      <c r="A187" s="7" t="s">
        <v>17</v>
      </c>
      <c r="B187" s="8" t="s">
        <v>73</v>
      </c>
      <c r="C187" s="15">
        <v>1</v>
      </c>
      <c r="D187" s="15">
        <v>1</v>
      </c>
      <c r="E187" s="9">
        <v>8233.33</v>
      </c>
      <c r="F187" s="10"/>
      <c r="G187" s="10"/>
      <c r="H187" s="10"/>
      <c r="I187" s="10"/>
    </row>
    <row r="188" spans="1:10" ht="31.5" customHeight="1">
      <c r="A188" s="79" t="s">
        <v>69</v>
      </c>
      <c r="B188" s="79"/>
      <c r="C188" s="79"/>
      <c r="D188" s="79" t="s">
        <v>70</v>
      </c>
      <c r="E188" s="79"/>
      <c r="F188" s="79"/>
      <c r="G188" s="79"/>
      <c r="H188" s="79"/>
      <c r="I188" s="79"/>
      <c r="J188" s="79"/>
    </row>
    <row r="189" spans="1:10">
      <c r="A189" s="72"/>
      <c r="B189" s="72"/>
      <c r="C189" s="72"/>
      <c r="D189" s="73" t="s">
        <v>49</v>
      </c>
      <c r="E189" s="73"/>
      <c r="F189" s="73"/>
      <c r="G189" s="73"/>
      <c r="H189" s="73"/>
      <c r="I189" s="73"/>
      <c r="J189" s="73"/>
    </row>
    <row r="190" spans="1:10">
      <c r="A190" s="23" t="s">
        <v>50</v>
      </c>
      <c r="B190" s="23"/>
      <c r="C190" s="23"/>
    </row>
    <row r="191" spans="1:10">
      <c r="A191" s="92" t="s">
        <v>51</v>
      </c>
      <c r="B191" s="92"/>
    </row>
    <row r="192" spans="1:10" s="24" customFormat="1" ht="16.5" customHeight="1">
      <c r="A192" s="93" t="s">
        <v>59</v>
      </c>
      <c r="B192" s="94"/>
      <c r="C192" s="94"/>
      <c r="D192" s="94"/>
      <c r="E192" s="94"/>
      <c r="F192" s="94"/>
      <c r="G192" s="94"/>
      <c r="H192" s="94"/>
      <c r="I192" s="94"/>
    </row>
    <row r="193" spans="1:1" ht="15.75" customHeight="1">
      <c r="A193" s="27" t="s">
        <v>54</v>
      </c>
    </row>
    <row r="194" spans="1:1">
      <c r="A194" s="2"/>
    </row>
  </sheetData>
  <mergeCells count="218">
    <mergeCell ref="A179:B179"/>
    <mergeCell ref="C179:I179"/>
    <mergeCell ref="A180:B180"/>
    <mergeCell ref="C180:I180"/>
    <mergeCell ref="A181:B181"/>
    <mergeCell ref="C181:I181"/>
    <mergeCell ref="A182:B182"/>
    <mergeCell ref="C182:I182"/>
    <mergeCell ref="A184:A185"/>
    <mergeCell ref="C184:C185"/>
    <mergeCell ref="D184:D185"/>
    <mergeCell ref="E184:E185"/>
    <mergeCell ref="F184:H184"/>
    <mergeCell ref="I184:I185"/>
    <mergeCell ref="D171:D172"/>
    <mergeCell ref="E171:E172"/>
    <mergeCell ref="F171:H171"/>
    <mergeCell ref="I171:I172"/>
    <mergeCell ref="A146:B146"/>
    <mergeCell ref="C146:I146"/>
    <mergeCell ref="A147:B147"/>
    <mergeCell ref="C147:I147"/>
    <mergeCell ref="A148:B148"/>
    <mergeCell ref="C148:I148"/>
    <mergeCell ref="A149:B149"/>
    <mergeCell ref="C149:I149"/>
    <mergeCell ref="A151:A152"/>
    <mergeCell ref="C151:C152"/>
    <mergeCell ref="D151:D152"/>
    <mergeCell ref="E151:E152"/>
    <mergeCell ref="F151:H151"/>
    <mergeCell ref="I151:I152"/>
    <mergeCell ref="C157:I157"/>
    <mergeCell ref="C158:I158"/>
    <mergeCell ref="C159:I159"/>
    <mergeCell ref="A157:B157"/>
    <mergeCell ref="A158:B158"/>
    <mergeCell ref="A159:B159"/>
    <mergeCell ref="C126:I126"/>
    <mergeCell ref="A123:B123"/>
    <mergeCell ref="A124:B124"/>
    <mergeCell ref="A125:B125"/>
    <mergeCell ref="A126:B126"/>
    <mergeCell ref="C99:I99"/>
    <mergeCell ref="C100:I100"/>
    <mergeCell ref="A166:B166"/>
    <mergeCell ref="C166:I166"/>
    <mergeCell ref="C101:I101"/>
    <mergeCell ref="C102:I102"/>
    <mergeCell ref="A99:B99"/>
    <mergeCell ref="A100:B100"/>
    <mergeCell ref="A101:B101"/>
    <mergeCell ref="A102:B102"/>
    <mergeCell ref="A112:B112"/>
    <mergeCell ref="C112:I112"/>
    <mergeCell ref="A113:B113"/>
    <mergeCell ref="C113:I113"/>
    <mergeCell ref="C110:I110"/>
    <mergeCell ref="A111:B111"/>
    <mergeCell ref="C111:I111"/>
    <mergeCell ref="A110:B110"/>
    <mergeCell ref="A104:A105"/>
    <mergeCell ref="A191:B191"/>
    <mergeCell ref="A192:I192"/>
    <mergeCell ref="C134:I134"/>
    <mergeCell ref="C135:I135"/>
    <mergeCell ref="C136:I136"/>
    <mergeCell ref="C137:I137"/>
    <mergeCell ref="A134:B134"/>
    <mergeCell ref="A135:B135"/>
    <mergeCell ref="A136:B136"/>
    <mergeCell ref="A137:B137"/>
    <mergeCell ref="C156:I156"/>
    <mergeCell ref="A156:B156"/>
    <mergeCell ref="A161:A162"/>
    <mergeCell ref="C161:C162"/>
    <mergeCell ref="D161:D162"/>
    <mergeCell ref="E161:E162"/>
    <mergeCell ref="A167:B167"/>
    <mergeCell ref="C167:I167"/>
    <mergeCell ref="A168:B168"/>
    <mergeCell ref="C168:I168"/>
    <mergeCell ref="A169:B169"/>
    <mergeCell ref="C169:I169"/>
    <mergeCell ref="A171:A172"/>
    <mergeCell ref="C171:C172"/>
    <mergeCell ref="C104:C105"/>
    <mergeCell ref="D104:D105"/>
    <mergeCell ref="E104:E105"/>
    <mergeCell ref="F104:H104"/>
    <mergeCell ref="I104:I105"/>
    <mergeCell ref="F161:H161"/>
    <mergeCell ref="I161:I162"/>
    <mergeCell ref="A59:B59"/>
    <mergeCell ref="C59:I59"/>
    <mergeCell ref="A60:B60"/>
    <mergeCell ref="C60:I60"/>
    <mergeCell ref="A61:B61"/>
    <mergeCell ref="C61:I61"/>
    <mergeCell ref="C123:I123"/>
    <mergeCell ref="C124:I124"/>
    <mergeCell ref="C125:I125"/>
    <mergeCell ref="F76:H76"/>
    <mergeCell ref="A90:A91"/>
    <mergeCell ref="C90:C91"/>
    <mergeCell ref="D90:D91"/>
    <mergeCell ref="E90:E91"/>
    <mergeCell ref="F90:H90"/>
    <mergeCell ref="I90:I91"/>
    <mergeCell ref="A64:A65"/>
    <mergeCell ref="C64:C65"/>
    <mergeCell ref="D64:D65"/>
    <mergeCell ref="E64:E65"/>
    <mergeCell ref="F64:H64"/>
    <mergeCell ref="I64:I65"/>
    <mergeCell ref="A45:B45"/>
    <mergeCell ref="C45:I45"/>
    <mergeCell ref="A46:B46"/>
    <mergeCell ref="C46:I46"/>
    <mergeCell ref="A47:B47"/>
    <mergeCell ref="C47:I47"/>
    <mergeCell ref="A48:B48"/>
    <mergeCell ref="C48:I48"/>
    <mergeCell ref="A50:A51"/>
    <mergeCell ref="C50:C51"/>
    <mergeCell ref="D50:D51"/>
    <mergeCell ref="E50:E51"/>
    <mergeCell ref="F50:H50"/>
    <mergeCell ref="I50:I51"/>
    <mergeCell ref="A62:B62"/>
    <mergeCell ref="C62:I62"/>
    <mergeCell ref="A139:A140"/>
    <mergeCell ref="C139:C140"/>
    <mergeCell ref="D139:D140"/>
    <mergeCell ref="E139:E140"/>
    <mergeCell ref="F139:H139"/>
    <mergeCell ref="I139:I140"/>
    <mergeCell ref="A128:A129"/>
    <mergeCell ref="C128:C129"/>
    <mergeCell ref="D128:D129"/>
    <mergeCell ref="E128:E129"/>
    <mergeCell ref="F128:H128"/>
    <mergeCell ref="I128:I129"/>
    <mergeCell ref="A189:C189"/>
    <mergeCell ref="D189:J189"/>
    <mergeCell ref="A1:I1"/>
    <mergeCell ref="C2:I2"/>
    <mergeCell ref="C3:I3"/>
    <mergeCell ref="A155:C155"/>
    <mergeCell ref="A188:C188"/>
    <mergeCell ref="D155:J155"/>
    <mergeCell ref="D188:J188"/>
    <mergeCell ref="A115:A116"/>
    <mergeCell ref="D115:D116"/>
    <mergeCell ref="E115:E116"/>
    <mergeCell ref="F115:H115"/>
    <mergeCell ref="I115:I116"/>
    <mergeCell ref="A17:B17"/>
    <mergeCell ref="C17:I17"/>
    <mergeCell ref="A18:B18"/>
    <mergeCell ref="C18:I18"/>
    <mergeCell ref="A19:B19"/>
    <mergeCell ref="C19:I19"/>
    <mergeCell ref="C4:I4"/>
    <mergeCell ref="C5:I5"/>
    <mergeCell ref="A2:B2"/>
    <mergeCell ref="A3:B3"/>
    <mergeCell ref="D36:D37"/>
    <mergeCell ref="E36:E37"/>
    <mergeCell ref="F36:H36"/>
    <mergeCell ref="I36:I37"/>
    <mergeCell ref="A4:B4"/>
    <mergeCell ref="A5:B5"/>
    <mergeCell ref="A7:A8"/>
    <mergeCell ref="C7:C8"/>
    <mergeCell ref="D7:D8"/>
    <mergeCell ref="E7:E8"/>
    <mergeCell ref="F7:H7"/>
    <mergeCell ref="I7:I8"/>
    <mergeCell ref="A20:B20"/>
    <mergeCell ref="C20:I20"/>
    <mergeCell ref="A88:B88"/>
    <mergeCell ref="C88:I88"/>
    <mergeCell ref="A85:B85"/>
    <mergeCell ref="C85:I85"/>
    <mergeCell ref="A86:B86"/>
    <mergeCell ref="C86:I86"/>
    <mergeCell ref="A87:B87"/>
    <mergeCell ref="C87:I87"/>
    <mergeCell ref="A22:A23"/>
    <mergeCell ref="C22:C23"/>
    <mergeCell ref="D22:D23"/>
    <mergeCell ref="E22:E23"/>
    <mergeCell ref="F22:H22"/>
    <mergeCell ref="I22:I23"/>
    <mergeCell ref="A33:B33"/>
    <mergeCell ref="C33:I33"/>
    <mergeCell ref="A34:B34"/>
    <mergeCell ref="C34:I34"/>
    <mergeCell ref="A31:B31"/>
    <mergeCell ref="C31:I31"/>
    <mergeCell ref="A32:B32"/>
    <mergeCell ref="C32:I32"/>
    <mergeCell ref="A36:A37"/>
    <mergeCell ref="C36:C37"/>
    <mergeCell ref="A71:B71"/>
    <mergeCell ref="C71:I71"/>
    <mergeCell ref="A72:B72"/>
    <mergeCell ref="C72:I72"/>
    <mergeCell ref="A73:B73"/>
    <mergeCell ref="C73:I73"/>
    <mergeCell ref="I76:I77"/>
    <mergeCell ref="A74:B74"/>
    <mergeCell ref="C74:I74"/>
    <mergeCell ref="A76:A77"/>
    <mergeCell ref="C76:C77"/>
    <mergeCell ref="D76:D77"/>
    <mergeCell ref="E76:E77"/>
  </mergeCells>
  <hyperlinks>
    <hyperlink ref="A1" location="_edn1" display="_edn1"/>
    <hyperlink ref="A190" location="_ednref1" display="_ednref1"/>
    <hyperlink ref="A192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BpI/lSD/jmK4G1Mh/ono2oH8N8c=</DigestValue>
    </Reference>
    <Reference URI="#idOfficeObject" Type="http://www.w3.org/2000/09/xmldsig#Object">
      <DigestMethod Algorithm="http://www.w3.org/2000/09/xmldsig#sha1"/>
      <DigestValue>sFLZSpDfcx7KLFlJ1vzbOerhw4c=</DigestValue>
    </Reference>
  </SignedInfo>
  <SignatureValue>
    BhIY/J2fCuOQXODI/f/aOztvb7x4C5trzOkX9NYHp4V2xSNURbMsICxJjRLDLaha4aaxwa19
    e1scA/iCljeW0E66EbbYkWMwxmHDuJ0440pMCIL/UKpiGbi0J5ezikA1UDSTEroRRJwP/FBt
    VbIWZYd+6R1nn1k/ue+byHk2w3I=
  </SignatureValue>
  <KeyInfo>
    <KeyValue>
      <RSAKeyValue>
        <Modulus>
            uvVgx8TowCUeb4V3c1zNNWnosGFQbihsI5gGNwXKalYFlhdsgHTJm4fP9XWVI+KHORhitTZW
            AXoeAeL2aXItsjxis4QfQqCVIRxqVQILThdDzMRK/wiLKideZ160towGDRmvnyzTByQXStF7
            MmYXWYRPDt5whGiv+uwmnt6o/lk=
          </Modulus>
        <Exponent>AQAB</Exponent>
      </RSAKeyValue>
    </KeyValue>
    <X509Data>
      <X509Certificate>
          MIICoDCCAgmgAwIBAgIQyqIwFcnJhaJHQT747eBOozANBgkqhkiG9w0BAQUFADBFMUMwQQYD
          VQQDHjoEFAQwBDIESwQ0BD4EMgQwACAEEwQwBDsEOAQ9BDAAIAQQBDsENQQ6BEEEMAQ9BDQE
          QAQ+BDIEPQQwMB4XDTE1MTIzMTE1MDAwMFoXDTIxMTIzMTE1MDAwMFowRTFDMEEGA1UEAx46
          BBQEMAQyBEsENAQ+BDIEMAAgBBMEMAQ7BDgEPQQwACAEEAQ7BDUEOgRBBDAEPQQ0BEAEPgQy
          BD0EMDCBnzANBgkqhkiG9w0BAQEFAAOBjQAwgYkCgYEAuvVgx8TowCUeb4V3c1zNNWnosGFQ
          bihsI5gGNwXKalYFlhdsgHTJm4fP9XWVI+KHORhitTZWAXoeAeL2aXItsjxis4QfQqCVIRxq
          VQILThdDzMRK/wiLKideZ160towGDRmvnyzTByQXStF7MmYXWYRPDt5whGiv+uwmnt6o/lkC
          AwEAAaOBkDCBjTATBgNVHSUEDDAKBggrBgEFBQcDAzB2BgNVHQEEbzBtgBAnvJUSzvcW3drI
          7yuLv155oUcwRTFDMEEGA1UEAx46BBQEMAQyBEsENAQ+BDIEMAAgBBMEMAQ7BDgEPQQwACAE
          EAQ7BDUEOgRBBDAEPQQ0BEAEPgQyBD0EMIIQyqIwFcnJhaJHQT747eBOozANBgkqhkiG9w0B
          AQUFAAOBgQAQ6NKQNpRNSw2CvOUj7KAcxX2M14oV7Wq6aivAp+C+eHgxZAGmcTye0cd4QVq5
          Ue46XZcvjLMMhsz6bKgwpHWEHUlY9cn+/xzFlUdHGumovAd0yCbhDDVZGmgUXYwX2slv7wk/
          YS4r7h1tH3O06EGJIi8LabTvICXKeO8eX8Sx6w==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H7EHA/T0RSJNsFvQ7o+5nKZrnlM=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9DstW5NtpGxm7pKqkmLm4eYs7go=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p02i1crXKpSysj5EHmclxAZQDBQ=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p02i1crXKpSysj5EHmclxAZQDBQ=</DigestValue>
      </Reference>
      <Reference URI="/xl/sharedStrings.xml?ContentType=application/vnd.openxmlformats-officedocument.spreadsheetml.sharedStrings+xml">
        <DigestMethod Algorithm="http://www.w3.org/2000/09/xmldsig#sha1"/>
        <DigestValue>b5j5HOYzDcx4yNlG9/dfefOT+2E=</DigestValue>
      </Reference>
      <Reference URI="/xl/styles.xml?ContentType=application/vnd.openxmlformats-officedocument.spreadsheetml.styles+xml">
        <DigestMethod Algorithm="http://www.w3.org/2000/09/xmldsig#sha1"/>
        <DigestValue>Vr0USpnrVoWgH+2xgRV+g07RYz4=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o1atPiwcC6WQ0LQqQgxgMa6p6Xw=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</Transform>
          <Transform Algorithm="http://www.w3.org/TR/2001/REC-xml-c14n-20010315"/>
        </Transforms>
        <DigestMethod Algorithm="http://www.w3.org/2000/09/xmldsig#sha1"/>
        <DigestValue>hATel33mEuALa1k4lfMqSI27UfM=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OSOndLikN/RKVr+6VbvQUflPypQ=</DigestValue>
      </Reference>
      <Reference URI="/xl/worksheets/sheet2.xml?ContentType=application/vnd.openxmlformats-officedocument.spreadsheetml.worksheet+xml">
        <DigestMethod Algorithm="http://www.w3.org/2000/09/xmldsig#sha1"/>
        <DigestValue>C/iIdx5F+nx1fF10pnDLO1W4GBs=</DigestValue>
      </Reference>
      <Reference URI="/xl/worksheets/sheet3.xml?ContentType=application/vnd.openxmlformats-officedocument.spreadsheetml.worksheet+xml">
        <DigestMethod Algorithm="http://www.w3.org/2000/09/xmldsig#sha1"/>
        <DigestValue>C/iIdx5F+nx1fF10pnDLO1W4GBs=</DigestValue>
      </Reference>
    </Manifest>
    <SignatureProperties>
      <SignatureProperty Id="idSignatureTime" Target="#idPackageSignature">
        <mdssi:SignatureTime>
          <mdssi:Format>YYYY-MM-DDThh:mm:ssTZD</mdssi:Format>
          <mdssi:Value>2020-03-17T02:52:06Z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2020-03-16T08:05:23Z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