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Лист1!$A$118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40" i="1" l="1"/>
  <c r="C40" i="1"/>
  <c r="E39" i="1"/>
  <c r="C39" i="1"/>
  <c r="E38" i="1"/>
  <c r="C38" i="1"/>
  <c r="E66" i="1" l="1"/>
  <c r="C66" i="1"/>
  <c r="E65" i="1"/>
  <c r="C65" i="1"/>
  <c r="E64" i="1"/>
  <c r="C64" i="1"/>
  <c r="E63" i="1"/>
  <c r="C63" i="1"/>
  <c r="E11" i="1" l="1"/>
  <c r="E10" i="1"/>
  <c r="C11" i="1"/>
  <c r="C10" i="1"/>
</calcChain>
</file>

<file path=xl/sharedStrings.xml><?xml version="1.0" encoding="utf-8"?>
<sst xmlns="http://schemas.openxmlformats.org/spreadsheetml/2006/main" count="398" uniqueCount="63">
  <si>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</si>
  <si>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</si>
  <si>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</si>
  <si>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</si>
  <si>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</si>
  <si>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</si>
  <si>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</si>
  <si>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</si>
  <si>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</si>
  <si>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</si>
  <si>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</si>
  <si>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</si>
  <si>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</si>
  <si>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</si>
  <si>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</si>
  <si>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</si>
  <si>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</si>
  <si>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</si>
  <si>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</si>
  <si>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</si>
  <si>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</si>
  <si>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</si>
  <si>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</si>
  <si>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</si>
  <si>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</si>
  <si>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</si>
  <si>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</si>
  <si>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</si>
  <si>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</si>
  <si>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</si>
  <si>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</si>
  <si>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</si>
  <si>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</si>
  <si>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</si>
  <si>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</si>
  <si>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</si>
  <si>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</si>
  <si>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</si>
  <si>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</si>
  <si>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</si>
  <si>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</si>
  <si>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</si>
  <si>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</si>
  <si>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</si>
  <si>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</si>
  <si>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</si>
  <si>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</si>
  <si>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</si>
  <si>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</si>
  <si>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</si>
  <si>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</si>
  <si>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</si>
  <si>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</si>
  <si>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</si>
  <si>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</si>
  <si>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</si>
  <si>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</si>
  <si>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</si>
  <si>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</si>
  <si>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</si>
  <si>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Январь - Май 2024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</si>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</sst>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A112" zoomScaleNormal="100" workbookViewId="0">
      <selection activeCell="G123" sqref="G123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63" t="s">
        <v>31</v>
      </c>
      <c r="B1" s="64"/>
      <c r="C1" s="64"/>
      <c r="D1" s="64"/>
      <c r="E1" s="64"/>
      <c r="F1" s="64"/>
      <c r="G1" s="64"/>
      <c r="H1" s="64"/>
      <c r="I1" s="64"/>
    </row>
    <row r="2" spans="1:9" ht="28.5" customHeight="1" thickBot="1" x14ac:dyDescent="0.3">
      <c r="A2" s="48" t="s">
        <v>0</v>
      </c>
      <c r="B2" s="49"/>
      <c r="C2" s="50" t="s">
        <v>32</v>
      </c>
      <c r="D2" s="51"/>
      <c r="E2" s="51"/>
      <c r="F2" s="51"/>
      <c r="G2" s="51"/>
      <c r="H2" s="51"/>
      <c r="I2" s="52"/>
    </row>
    <row r="3" spans="1:9" ht="30" customHeight="1" thickBot="1" x14ac:dyDescent="0.25">
      <c r="A3" s="48" t="s">
        <v>1</v>
      </c>
      <c r="B3" s="49"/>
      <c r="C3" s="37" t="s">
        <v>2</v>
      </c>
      <c r="D3" s="38"/>
      <c r="E3" s="38"/>
      <c r="F3" s="38"/>
      <c r="G3" s="38"/>
      <c r="H3" s="38"/>
      <c r="I3" s="39"/>
    </row>
    <row r="4" spans="1:9" ht="16.5" customHeight="1" thickBot="1" x14ac:dyDescent="0.25">
      <c r="A4" s="48" t="s">
        <v>3</v>
      </c>
      <c r="B4" s="49"/>
      <c r="C4" s="40" t="s">
        <v>60</v>
      </c>
      <c r="D4" s="41"/>
      <c r="E4" s="41"/>
      <c r="F4" s="41"/>
      <c r="G4" s="41"/>
      <c r="H4" s="41"/>
      <c r="I4" s="42"/>
    </row>
    <row r="5" spans="1:9" ht="27.75" customHeight="1" thickBot="1" x14ac:dyDescent="0.25">
      <c r="A5" s="48" t="s">
        <v>4</v>
      </c>
      <c r="B5" s="49"/>
      <c r="C5" s="37" t="s">
        <v>36</v>
      </c>
      <c r="D5" s="38"/>
      <c r="E5" s="38"/>
      <c r="F5" s="38"/>
      <c r="G5" s="38"/>
      <c r="H5" s="38"/>
      <c r="I5" s="39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53" t="s">
        <v>5</v>
      </c>
      <c r="B7" s="54" t="s">
        <v>30</v>
      </c>
      <c r="C7" s="53" t="s">
        <v>6</v>
      </c>
      <c r="D7" s="53" t="s">
        <v>7</v>
      </c>
      <c r="E7" s="53" t="s">
        <v>8</v>
      </c>
      <c r="F7" s="53" t="s">
        <v>9</v>
      </c>
      <c r="G7" s="53"/>
      <c r="H7" s="53"/>
      <c r="I7" s="53" t="s">
        <v>10</v>
      </c>
    </row>
    <row r="8" spans="1:9" ht="61.5" customHeight="1" x14ac:dyDescent="0.2">
      <c r="A8" s="53"/>
      <c r="B8" s="54"/>
      <c r="C8" s="53"/>
      <c r="D8" s="53"/>
      <c r="E8" s="53"/>
      <c r="F8" s="13" t="s">
        <v>11</v>
      </c>
      <c r="G8" s="13" t="s">
        <v>12</v>
      </c>
      <c r="H8" s="13" t="s">
        <v>13</v>
      </c>
      <c r="I8" s="53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</f>
        <v>4</v>
      </c>
      <c r="D10" s="16">
        <v>4</v>
      </c>
      <c r="E10" s="7">
        <f>30000+18600+6600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8+4+4</f>
        <v>16</v>
      </c>
      <c r="D11" s="16">
        <v>16</v>
      </c>
      <c r="E11" s="7">
        <f>106668+66134.16+23466.96</f>
        <v>196269.12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44</v>
      </c>
      <c r="D12" s="27" t="s">
        <v>59</v>
      </c>
      <c r="E12" s="7">
        <v>330000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16">
        <v>1</v>
      </c>
      <c r="D13" s="16">
        <v>1</v>
      </c>
      <c r="E13" s="7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16">
        <v>6</v>
      </c>
      <c r="D14" s="16">
        <v>6</v>
      </c>
      <c r="E14" s="16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48" t="s">
        <v>0</v>
      </c>
      <c r="B16" s="49"/>
      <c r="C16" s="50" t="s">
        <v>56</v>
      </c>
      <c r="D16" s="51"/>
      <c r="E16" s="51"/>
      <c r="F16" s="51"/>
      <c r="G16" s="51"/>
      <c r="H16" s="51"/>
      <c r="I16" s="52"/>
    </row>
    <row r="17" spans="1:9" ht="21" customHeight="1" thickBot="1" x14ac:dyDescent="0.25">
      <c r="A17" s="48" t="s">
        <v>1</v>
      </c>
      <c r="B17" s="49"/>
      <c r="C17" s="37" t="s">
        <v>2</v>
      </c>
      <c r="D17" s="38"/>
      <c r="E17" s="38"/>
      <c r="F17" s="38"/>
      <c r="G17" s="38"/>
      <c r="H17" s="38"/>
      <c r="I17" s="39"/>
    </row>
    <row r="18" spans="1:9" ht="16.5" customHeight="1" thickBot="1" x14ac:dyDescent="0.25">
      <c r="A18" s="48" t="s">
        <v>3</v>
      </c>
      <c r="B18" s="49"/>
      <c r="C18" s="40" t="s">
        <v>60</v>
      </c>
      <c r="D18" s="41"/>
      <c r="E18" s="41"/>
      <c r="F18" s="41"/>
      <c r="G18" s="41"/>
      <c r="H18" s="41"/>
      <c r="I18" s="42"/>
    </row>
    <row r="19" spans="1:9" ht="27.75" customHeight="1" thickBot="1" x14ac:dyDescent="0.25">
      <c r="A19" s="48" t="s">
        <v>4</v>
      </c>
      <c r="B19" s="49"/>
      <c r="C19" s="37" t="s">
        <v>36</v>
      </c>
      <c r="D19" s="38"/>
      <c r="E19" s="38"/>
      <c r="F19" s="38"/>
      <c r="G19" s="38"/>
      <c r="H19" s="38"/>
      <c r="I19" s="39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53" t="s">
        <v>5</v>
      </c>
      <c r="B21" s="54" t="s">
        <v>30</v>
      </c>
      <c r="C21" s="53" t="s">
        <v>6</v>
      </c>
      <c r="D21" s="53" t="s">
        <v>7</v>
      </c>
      <c r="E21" s="53" t="s">
        <v>8</v>
      </c>
      <c r="F21" s="53" t="s">
        <v>9</v>
      </c>
      <c r="G21" s="53"/>
      <c r="H21" s="53"/>
      <c r="I21" s="53" t="s">
        <v>10</v>
      </c>
    </row>
    <row r="22" spans="1:9" ht="61.5" customHeight="1" x14ac:dyDescent="0.2">
      <c r="A22" s="53"/>
      <c r="B22" s="54"/>
      <c r="C22" s="53"/>
      <c r="D22" s="53"/>
      <c r="E22" s="53"/>
      <c r="F22" s="13" t="s">
        <v>11</v>
      </c>
      <c r="G22" s="13" t="s">
        <v>12</v>
      </c>
      <c r="H22" s="13" t="s">
        <v>13</v>
      </c>
      <c r="I22" s="53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 t="s">
        <v>24</v>
      </c>
      <c r="D24" s="16" t="s">
        <v>24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 t="s">
        <v>24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 t="s">
        <v>24</v>
      </c>
      <c r="D26" s="16" t="s">
        <v>24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16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48" t="s">
        <v>0</v>
      </c>
      <c r="B30" s="49"/>
      <c r="C30" s="50" t="s">
        <v>57</v>
      </c>
      <c r="D30" s="51"/>
      <c r="E30" s="51"/>
      <c r="F30" s="51"/>
      <c r="G30" s="51"/>
      <c r="H30" s="51"/>
      <c r="I30" s="52"/>
    </row>
    <row r="31" spans="1:9" ht="24.75" customHeight="1" thickBot="1" x14ac:dyDescent="0.25">
      <c r="A31" s="48" t="s">
        <v>1</v>
      </c>
      <c r="B31" s="49"/>
      <c r="C31" s="37" t="s">
        <v>2</v>
      </c>
      <c r="D31" s="38"/>
      <c r="E31" s="38"/>
      <c r="F31" s="38"/>
      <c r="G31" s="38"/>
      <c r="H31" s="38"/>
      <c r="I31" s="39"/>
    </row>
    <row r="32" spans="1:9" ht="16.5" customHeight="1" thickBot="1" x14ac:dyDescent="0.25">
      <c r="A32" s="48" t="s">
        <v>3</v>
      </c>
      <c r="B32" s="49"/>
      <c r="C32" s="40" t="s">
        <v>60</v>
      </c>
      <c r="D32" s="41"/>
      <c r="E32" s="41"/>
      <c r="F32" s="41"/>
      <c r="G32" s="41"/>
      <c r="H32" s="41"/>
      <c r="I32" s="42"/>
    </row>
    <row r="33" spans="1:9" ht="27.75" customHeight="1" thickBot="1" x14ac:dyDescent="0.25">
      <c r="A33" s="48" t="s">
        <v>4</v>
      </c>
      <c r="B33" s="49"/>
      <c r="C33" s="37" t="s">
        <v>36</v>
      </c>
      <c r="D33" s="38"/>
      <c r="E33" s="38"/>
      <c r="F33" s="38"/>
      <c r="G33" s="38"/>
      <c r="H33" s="38"/>
      <c r="I33" s="39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53" t="s">
        <v>5</v>
      </c>
      <c r="B35" s="54" t="s">
        <v>30</v>
      </c>
      <c r="C35" s="53" t="s">
        <v>6</v>
      </c>
      <c r="D35" s="53" t="s">
        <v>7</v>
      </c>
      <c r="E35" s="53" t="s">
        <v>8</v>
      </c>
      <c r="F35" s="53" t="s">
        <v>9</v>
      </c>
      <c r="G35" s="53"/>
      <c r="H35" s="53"/>
      <c r="I35" s="53" t="s">
        <v>10</v>
      </c>
    </row>
    <row r="36" spans="1:9" ht="61.5" customHeight="1" x14ac:dyDescent="0.2">
      <c r="A36" s="53"/>
      <c r="B36" s="54"/>
      <c r="C36" s="53"/>
      <c r="D36" s="53"/>
      <c r="E36" s="53"/>
      <c r="F36" s="26" t="s">
        <v>11</v>
      </c>
      <c r="G36" s="26" t="s">
        <v>12</v>
      </c>
      <c r="H36" s="26" t="s">
        <v>13</v>
      </c>
      <c r="I36" s="53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1+1+1</f>
        <v>3</v>
      </c>
      <c r="D38" s="16">
        <v>2</v>
      </c>
      <c r="E38" s="7">
        <f>5400+18600+18000</f>
        <v>42000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4+4+4</f>
        <v>12</v>
      </c>
      <c r="D39" s="16">
        <v>8</v>
      </c>
      <c r="E39" s="7">
        <f>19200.24+66134.16+64000.8</f>
        <v>149335.20000000001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f>16+16</f>
        <v>32</v>
      </c>
      <c r="D40" s="16">
        <v>16</v>
      </c>
      <c r="E40" s="7">
        <f>144000+136000</f>
        <v>280000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7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48" t="s">
        <v>0</v>
      </c>
      <c r="B43" s="49"/>
      <c r="C43" s="50" t="s">
        <v>43</v>
      </c>
      <c r="D43" s="51"/>
      <c r="E43" s="51"/>
      <c r="F43" s="51"/>
      <c r="G43" s="51"/>
      <c r="H43" s="51"/>
      <c r="I43" s="52"/>
    </row>
    <row r="44" spans="1:9" ht="26.25" customHeight="1" thickBot="1" x14ac:dyDescent="0.25">
      <c r="A44" s="55" t="s">
        <v>1</v>
      </c>
      <c r="B44" s="56"/>
      <c r="C44" s="37" t="s">
        <v>2</v>
      </c>
      <c r="D44" s="38"/>
      <c r="E44" s="38"/>
      <c r="F44" s="38"/>
      <c r="G44" s="38"/>
      <c r="H44" s="38"/>
      <c r="I44" s="39"/>
    </row>
    <row r="45" spans="1:9" ht="19.5" customHeight="1" thickBot="1" x14ac:dyDescent="0.25">
      <c r="A45" s="55" t="s">
        <v>3</v>
      </c>
      <c r="B45" s="56"/>
      <c r="C45" s="57" t="s">
        <v>60</v>
      </c>
      <c r="D45" s="58"/>
      <c r="E45" s="58"/>
      <c r="F45" s="58"/>
      <c r="G45" s="58"/>
      <c r="H45" s="58"/>
      <c r="I45" s="59"/>
    </row>
    <row r="46" spans="1:9" ht="29.25" customHeight="1" thickBot="1" x14ac:dyDescent="0.25">
      <c r="A46" s="55" t="s">
        <v>4</v>
      </c>
      <c r="B46" s="56"/>
      <c r="C46" s="60" t="s">
        <v>37</v>
      </c>
      <c r="D46" s="61"/>
      <c r="E46" s="61"/>
      <c r="F46" s="61"/>
      <c r="G46" s="61"/>
      <c r="H46" s="61"/>
      <c r="I46" s="62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53" t="s">
        <v>5</v>
      </c>
      <c r="B48" s="43" t="s">
        <v>34</v>
      </c>
      <c r="C48" s="53" t="s">
        <v>6</v>
      </c>
      <c r="D48" s="53" t="s">
        <v>7</v>
      </c>
      <c r="E48" s="53" t="s">
        <v>8</v>
      </c>
      <c r="F48" s="53" t="s">
        <v>9</v>
      </c>
      <c r="G48" s="53"/>
      <c r="H48" s="53"/>
      <c r="I48" s="53" t="s">
        <v>10</v>
      </c>
    </row>
    <row r="49" spans="1:9" ht="60" x14ac:dyDescent="0.2">
      <c r="A49" s="53"/>
      <c r="B49" s="44"/>
      <c r="C49" s="53"/>
      <c r="D49" s="53"/>
      <c r="E49" s="53"/>
      <c r="F49" s="13" t="s">
        <v>11</v>
      </c>
      <c r="G49" s="13" t="s">
        <v>12</v>
      </c>
      <c r="H49" s="13" t="s">
        <v>13</v>
      </c>
      <c r="I49" s="53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23</v>
      </c>
      <c r="B51" s="31" t="s">
        <v>44</v>
      </c>
      <c r="C51" s="16">
        <v>4</v>
      </c>
      <c r="D51" s="16">
        <v>4</v>
      </c>
      <c r="E51" s="7">
        <v>34000.199999999997</v>
      </c>
      <c r="F51" s="19" t="s">
        <v>24</v>
      </c>
      <c r="G51" s="19" t="s">
        <v>24</v>
      </c>
      <c r="H51" s="16" t="s">
        <v>24</v>
      </c>
      <c r="I51" s="16" t="s">
        <v>24</v>
      </c>
    </row>
    <row r="52" spans="1:9" ht="68.25" customHeight="1" x14ac:dyDescent="0.2">
      <c r="A52" s="15" t="s">
        <v>19</v>
      </c>
      <c r="B52" s="31" t="s">
        <v>45</v>
      </c>
      <c r="C52" s="16">
        <v>13</v>
      </c>
      <c r="D52" s="16">
        <v>13</v>
      </c>
      <c r="E52" s="7">
        <v>356400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69" customHeight="1" x14ac:dyDescent="0.2">
      <c r="A53" s="15" t="s">
        <v>46</v>
      </c>
      <c r="B53" s="31" t="s">
        <v>47</v>
      </c>
      <c r="C53" s="16">
        <v>4</v>
      </c>
      <c r="D53" s="16">
        <v>4</v>
      </c>
      <c r="E53" s="7">
        <v>20826.96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5" t="s">
        <v>0</v>
      </c>
      <c r="B55" s="56"/>
      <c r="C55" s="71" t="s">
        <v>33</v>
      </c>
      <c r="D55" s="72"/>
      <c r="E55" s="72"/>
      <c r="F55" s="72"/>
      <c r="G55" s="72"/>
      <c r="H55" s="72"/>
      <c r="I55" s="73"/>
    </row>
    <row r="56" spans="1:9" ht="32.25" customHeight="1" thickBot="1" x14ac:dyDescent="0.25">
      <c r="A56" s="55" t="s">
        <v>1</v>
      </c>
      <c r="B56" s="56"/>
      <c r="C56" s="37" t="s">
        <v>2</v>
      </c>
      <c r="D56" s="38"/>
      <c r="E56" s="38"/>
      <c r="F56" s="38"/>
      <c r="G56" s="38"/>
      <c r="H56" s="38"/>
      <c r="I56" s="39"/>
    </row>
    <row r="57" spans="1:9" ht="19.5" customHeight="1" thickBot="1" x14ac:dyDescent="0.25">
      <c r="A57" s="55" t="s">
        <v>3</v>
      </c>
      <c r="B57" s="56"/>
      <c r="C57" s="57" t="s">
        <v>60</v>
      </c>
      <c r="D57" s="58"/>
      <c r="E57" s="58"/>
      <c r="F57" s="58"/>
      <c r="G57" s="58"/>
      <c r="H57" s="58"/>
      <c r="I57" s="59"/>
    </row>
    <row r="58" spans="1:9" ht="29.25" customHeight="1" thickBot="1" x14ac:dyDescent="0.25">
      <c r="A58" s="55" t="s">
        <v>4</v>
      </c>
      <c r="B58" s="56"/>
      <c r="C58" s="60" t="s">
        <v>37</v>
      </c>
      <c r="D58" s="61"/>
      <c r="E58" s="61"/>
      <c r="F58" s="61"/>
      <c r="G58" s="61"/>
      <c r="H58" s="61"/>
      <c r="I58" s="62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53" t="s">
        <v>5</v>
      </c>
      <c r="B60" s="43" t="s">
        <v>34</v>
      </c>
      <c r="C60" s="53" t="s">
        <v>6</v>
      </c>
      <c r="D60" s="53" t="s">
        <v>7</v>
      </c>
      <c r="E60" s="53" t="s">
        <v>8</v>
      </c>
      <c r="F60" s="53" t="s">
        <v>9</v>
      </c>
      <c r="G60" s="53"/>
      <c r="H60" s="53"/>
      <c r="I60" s="53" t="s">
        <v>10</v>
      </c>
    </row>
    <row r="61" spans="1:9" ht="60" x14ac:dyDescent="0.2">
      <c r="A61" s="53"/>
      <c r="B61" s="44"/>
      <c r="C61" s="53"/>
      <c r="D61" s="53"/>
      <c r="E61" s="53"/>
      <c r="F61" s="13" t="s">
        <v>11</v>
      </c>
      <c r="G61" s="13" t="s">
        <v>12</v>
      </c>
      <c r="H61" s="13" t="s">
        <v>13</v>
      </c>
      <c r="I61" s="53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53</v>
      </c>
      <c r="B63" s="15" t="s">
        <v>17</v>
      </c>
      <c r="C63" s="16">
        <f>1+1+1+1+1</f>
        <v>5</v>
      </c>
      <c r="D63" s="16">
        <v>5</v>
      </c>
      <c r="E63" s="7">
        <f>17747.05+17747.05+17747.05+17747.05+17747.05</f>
        <v>88735.25</v>
      </c>
      <c r="F63" s="19" t="s">
        <v>24</v>
      </c>
      <c r="G63" s="19" t="s">
        <v>24</v>
      </c>
      <c r="H63" s="16" t="s">
        <v>24</v>
      </c>
      <c r="I63" s="16" t="s">
        <v>24</v>
      </c>
    </row>
    <row r="64" spans="1:9" ht="25.5" x14ac:dyDescent="0.2">
      <c r="A64" s="15" t="s">
        <v>19</v>
      </c>
      <c r="B64" s="15" t="s">
        <v>25</v>
      </c>
      <c r="C64" s="16">
        <f>9+9+9+9+9</f>
        <v>45</v>
      </c>
      <c r="D64" s="16">
        <v>45</v>
      </c>
      <c r="E64" s="7">
        <f>103312.5+103312.5+103312.5+103312.5+103312.5</f>
        <v>516562.5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45" customHeight="1" x14ac:dyDescent="0.2">
      <c r="A65" s="15" t="s">
        <v>26</v>
      </c>
      <c r="B65" s="15" t="s">
        <v>27</v>
      </c>
      <c r="C65" s="16">
        <f>1+1+1+1+1</f>
        <v>5</v>
      </c>
      <c r="D65" s="16">
        <v>5</v>
      </c>
      <c r="E65" s="7">
        <f>9771.21+9771.21+9771.21+9771.21+9771.21</f>
        <v>48856.049999999996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38.25" x14ac:dyDescent="0.2">
      <c r="A66" s="15" t="s">
        <v>35</v>
      </c>
      <c r="B66" s="15" t="s">
        <v>21</v>
      </c>
      <c r="C66" s="16">
        <f>1+1+1+1+1</f>
        <v>5</v>
      </c>
      <c r="D66" s="16">
        <v>5</v>
      </c>
      <c r="E66" s="7">
        <f>5510+5510+5510+5510+5510</f>
        <v>27550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8"/>
      <c r="B69" s="28"/>
      <c r="C69" s="29"/>
      <c r="D69" s="29"/>
      <c r="E69" s="29"/>
      <c r="F69" s="29"/>
      <c r="G69" s="29"/>
      <c r="H69" s="29"/>
      <c r="I69" s="29"/>
    </row>
    <row r="70" spans="1:9" ht="35.25" customHeight="1" thickBot="1" x14ac:dyDescent="0.3">
      <c r="A70" s="32" t="s">
        <v>0</v>
      </c>
      <c r="B70" s="33"/>
      <c r="C70" s="34" t="s">
        <v>58</v>
      </c>
      <c r="D70" s="35"/>
      <c r="E70" s="35"/>
      <c r="F70" s="35"/>
      <c r="G70" s="35"/>
      <c r="H70" s="35"/>
      <c r="I70" s="36"/>
    </row>
    <row r="71" spans="1:9" ht="31.5" customHeight="1" thickBot="1" x14ac:dyDescent="0.25">
      <c r="A71" s="32" t="s">
        <v>1</v>
      </c>
      <c r="B71" s="33"/>
      <c r="C71" s="37" t="s">
        <v>2</v>
      </c>
      <c r="D71" s="38"/>
      <c r="E71" s="38"/>
      <c r="F71" s="38"/>
      <c r="G71" s="38"/>
      <c r="H71" s="38"/>
      <c r="I71" s="39"/>
    </row>
    <row r="72" spans="1:9" ht="15.75" customHeight="1" thickBot="1" x14ac:dyDescent="0.25">
      <c r="A72" s="32" t="s">
        <v>3</v>
      </c>
      <c r="B72" s="33"/>
      <c r="C72" s="40" t="s">
        <v>60</v>
      </c>
      <c r="D72" s="41"/>
      <c r="E72" s="41"/>
      <c r="F72" s="41"/>
      <c r="G72" s="41"/>
      <c r="H72" s="41"/>
      <c r="I72" s="42"/>
    </row>
    <row r="73" spans="1:9" ht="26.25" customHeight="1" thickBot="1" x14ac:dyDescent="0.25">
      <c r="A73" s="32" t="s">
        <v>4</v>
      </c>
      <c r="B73" s="33"/>
      <c r="C73" s="37" t="s">
        <v>39</v>
      </c>
      <c r="D73" s="38"/>
      <c r="E73" s="38"/>
      <c r="F73" s="38"/>
      <c r="G73" s="38"/>
      <c r="H73" s="38"/>
      <c r="I73" s="39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3" t="s">
        <v>5</v>
      </c>
      <c r="B75" s="43" t="s">
        <v>34</v>
      </c>
      <c r="C75" s="43" t="s">
        <v>6</v>
      </c>
      <c r="D75" s="43" t="s">
        <v>7</v>
      </c>
      <c r="E75" s="43" t="s">
        <v>8</v>
      </c>
      <c r="F75" s="45" t="s">
        <v>9</v>
      </c>
      <c r="G75" s="46"/>
      <c r="H75" s="47"/>
      <c r="I75" s="43" t="s">
        <v>10</v>
      </c>
    </row>
    <row r="76" spans="1:9" ht="77.25" customHeight="1" x14ac:dyDescent="0.2">
      <c r="A76" s="44"/>
      <c r="B76" s="44"/>
      <c r="C76" s="44"/>
      <c r="D76" s="44"/>
      <c r="E76" s="44"/>
      <c r="F76" s="13" t="s">
        <v>11</v>
      </c>
      <c r="G76" s="13" t="s">
        <v>12</v>
      </c>
      <c r="H76" s="13" t="s">
        <v>13</v>
      </c>
      <c r="I76" s="44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19</v>
      </c>
      <c r="B78" s="15" t="s">
        <v>40</v>
      </c>
      <c r="C78" s="16">
        <v>2</v>
      </c>
      <c r="D78" s="16">
        <v>2</v>
      </c>
      <c r="E78" s="16">
        <v>7466.76</v>
      </c>
      <c r="F78" s="16" t="s">
        <v>24</v>
      </c>
      <c r="G78" s="16" t="s">
        <v>24</v>
      </c>
      <c r="H78" s="16" t="s">
        <v>24</v>
      </c>
      <c r="I78" s="16" t="s">
        <v>24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32" t="s">
        <v>0</v>
      </c>
      <c r="B81" s="33"/>
      <c r="C81" s="34" t="s">
        <v>41</v>
      </c>
      <c r="D81" s="35"/>
      <c r="E81" s="35"/>
      <c r="F81" s="35"/>
      <c r="G81" s="35"/>
      <c r="H81" s="35"/>
      <c r="I81" s="36"/>
    </row>
    <row r="82" spans="1:9" ht="30" customHeight="1" thickBot="1" x14ac:dyDescent="0.25">
      <c r="A82" s="32" t="s">
        <v>1</v>
      </c>
      <c r="B82" s="33"/>
      <c r="C82" s="37" t="s">
        <v>2</v>
      </c>
      <c r="D82" s="38"/>
      <c r="E82" s="38"/>
      <c r="F82" s="38"/>
      <c r="G82" s="38"/>
      <c r="H82" s="38"/>
      <c r="I82" s="39"/>
    </row>
    <row r="83" spans="1:9" ht="15.75" customHeight="1" thickBot="1" x14ac:dyDescent="0.25">
      <c r="A83" s="32" t="s">
        <v>3</v>
      </c>
      <c r="B83" s="33"/>
      <c r="C83" s="40" t="s">
        <v>60</v>
      </c>
      <c r="D83" s="41"/>
      <c r="E83" s="41"/>
      <c r="F83" s="41"/>
      <c r="G83" s="41"/>
      <c r="H83" s="41"/>
      <c r="I83" s="42"/>
    </row>
    <row r="84" spans="1:9" ht="26.25" customHeight="1" thickBot="1" x14ac:dyDescent="0.25">
      <c r="A84" s="32" t="s">
        <v>4</v>
      </c>
      <c r="B84" s="33"/>
      <c r="C84" s="37" t="s">
        <v>42</v>
      </c>
      <c r="D84" s="38"/>
      <c r="E84" s="38"/>
      <c r="F84" s="38"/>
      <c r="G84" s="38"/>
      <c r="H84" s="38"/>
      <c r="I84" s="39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3" t="s">
        <v>5</v>
      </c>
      <c r="B86" s="43" t="s">
        <v>34</v>
      </c>
      <c r="C86" s="43" t="s">
        <v>6</v>
      </c>
      <c r="D86" s="43" t="s">
        <v>7</v>
      </c>
      <c r="E86" s="43" t="s">
        <v>8</v>
      </c>
      <c r="F86" s="45" t="s">
        <v>9</v>
      </c>
      <c r="G86" s="46"/>
      <c r="H86" s="47"/>
      <c r="I86" s="43" t="s">
        <v>10</v>
      </c>
    </row>
    <row r="87" spans="1:9" ht="52.5" customHeight="1" x14ac:dyDescent="0.2">
      <c r="A87" s="44"/>
      <c r="B87" s="44"/>
      <c r="C87" s="44"/>
      <c r="D87" s="44"/>
      <c r="E87" s="44"/>
      <c r="F87" s="13" t="s">
        <v>11</v>
      </c>
      <c r="G87" s="13" t="s">
        <v>12</v>
      </c>
      <c r="H87" s="13" t="s">
        <v>13</v>
      </c>
      <c r="I87" s="44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22</v>
      </c>
      <c r="B89" s="15" t="s">
        <v>21</v>
      </c>
      <c r="C89" s="16">
        <v>1</v>
      </c>
      <c r="D89" s="16">
        <v>1</v>
      </c>
      <c r="E89" s="7">
        <v>15000</v>
      </c>
      <c r="F89" s="16" t="s">
        <v>24</v>
      </c>
      <c r="G89" s="16" t="s">
        <v>24</v>
      </c>
      <c r="H89" s="16" t="s">
        <v>24</v>
      </c>
      <c r="I89" s="16" t="s">
        <v>24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32" t="s">
        <v>0</v>
      </c>
      <c r="B91" s="33"/>
      <c r="C91" s="34" t="s">
        <v>48</v>
      </c>
      <c r="D91" s="35"/>
      <c r="E91" s="35"/>
      <c r="F91" s="35"/>
      <c r="G91" s="35"/>
      <c r="H91" s="35"/>
      <c r="I91" s="36"/>
    </row>
    <row r="92" spans="1:9" ht="15.75" customHeight="1" thickBot="1" x14ac:dyDescent="0.25">
      <c r="A92" s="32" t="s">
        <v>1</v>
      </c>
      <c r="B92" s="33"/>
      <c r="C92" s="37" t="s">
        <v>2</v>
      </c>
      <c r="D92" s="38"/>
      <c r="E92" s="38"/>
      <c r="F92" s="38"/>
      <c r="G92" s="38"/>
      <c r="H92" s="38"/>
      <c r="I92" s="39"/>
    </row>
    <row r="93" spans="1:9" ht="15.75" customHeight="1" thickBot="1" x14ac:dyDescent="0.25">
      <c r="A93" s="32" t="s">
        <v>3</v>
      </c>
      <c r="B93" s="33"/>
      <c r="C93" s="40" t="s">
        <v>60</v>
      </c>
      <c r="D93" s="41"/>
      <c r="E93" s="41"/>
      <c r="F93" s="41"/>
      <c r="G93" s="41"/>
      <c r="H93" s="41"/>
      <c r="I93" s="42"/>
    </row>
    <row r="94" spans="1:9" ht="26.25" customHeight="1" thickBot="1" x14ac:dyDescent="0.25">
      <c r="A94" s="32" t="s">
        <v>4</v>
      </c>
      <c r="B94" s="33"/>
      <c r="C94" s="37" t="s">
        <v>49</v>
      </c>
      <c r="D94" s="38"/>
      <c r="E94" s="38"/>
      <c r="F94" s="38"/>
      <c r="G94" s="38"/>
      <c r="H94" s="38"/>
      <c r="I94" s="39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3" t="s">
        <v>5</v>
      </c>
      <c r="B96" s="43" t="s">
        <v>34</v>
      </c>
      <c r="C96" s="43" t="s">
        <v>6</v>
      </c>
      <c r="D96" s="43" t="s">
        <v>7</v>
      </c>
      <c r="E96" s="43" t="s">
        <v>8</v>
      </c>
      <c r="F96" s="45" t="s">
        <v>9</v>
      </c>
      <c r="G96" s="46"/>
      <c r="H96" s="47"/>
      <c r="I96" s="43" t="s">
        <v>10</v>
      </c>
    </row>
    <row r="97" spans="1:9" ht="77.25" customHeight="1" x14ac:dyDescent="0.2">
      <c r="A97" s="44"/>
      <c r="B97" s="44"/>
      <c r="C97" s="44"/>
      <c r="D97" s="44"/>
      <c r="E97" s="44"/>
      <c r="F97" s="13" t="s">
        <v>11</v>
      </c>
      <c r="G97" s="13" t="s">
        <v>12</v>
      </c>
      <c r="H97" s="13" t="s">
        <v>13</v>
      </c>
      <c r="I97" s="44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 t="s">
        <v>24</v>
      </c>
      <c r="D99" s="16" t="s">
        <v>24</v>
      </c>
      <c r="E99" s="16" t="s">
        <v>24</v>
      </c>
      <c r="F99" s="16" t="s">
        <v>24</v>
      </c>
      <c r="G99" s="16" t="s">
        <v>24</v>
      </c>
      <c r="H99" s="16" t="s">
        <v>24</v>
      </c>
      <c r="I99" s="16" t="s">
        <v>24</v>
      </c>
    </row>
    <row r="100" spans="1:9" ht="34.5" customHeight="1" x14ac:dyDescent="0.2">
      <c r="A100" s="15" t="s">
        <v>18</v>
      </c>
      <c r="B100" s="15" t="s">
        <v>15</v>
      </c>
      <c r="C100" s="16" t="s">
        <v>24</v>
      </c>
      <c r="D100" s="16" t="s">
        <v>24</v>
      </c>
      <c r="E100" s="16" t="s">
        <v>24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47.25" customHeight="1" x14ac:dyDescent="0.2">
      <c r="A101" s="15" t="s">
        <v>50</v>
      </c>
      <c r="B101" s="15" t="s">
        <v>51</v>
      </c>
      <c r="C101" s="16" t="s">
        <v>24</v>
      </c>
      <c r="D101" s="16" t="s">
        <v>24</v>
      </c>
      <c r="E101" s="16" t="s">
        <v>24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54.75" customHeight="1" x14ac:dyDescent="0.2">
      <c r="A102" s="15" t="s">
        <v>20</v>
      </c>
      <c r="B102" s="15" t="s">
        <v>21</v>
      </c>
      <c r="C102" s="16" t="s">
        <v>24</v>
      </c>
      <c r="D102" s="16" t="s">
        <v>24</v>
      </c>
      <c r="E102" s="16" t="s">
        <v>24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84" customHeight="1" thickBot="1" x14ac:dyDescent="0.25">
      <c r="A103" s="17"/>
      <c r="B103" s="11"/>
      <c r="C103" s="11"/>
      <c r="D103" s="11"/>
      <c r="E103" s="30"/>
      <c r="F103" s="11"/>
      <c r="G103" s="11"/>
      <c r="H103" s="11"/>
      <c r="I103" s="11"/>
    </row>
    <row r="104" spans="1:9" ht="35.25" customHeight="1" thickBot="1" x14ac:dyDescent="0.3">
      <c r="A104" s="32" t="s">
        <v>0</v>
      </c>
      <c r="B104" s="33"/>
      <c r="C104" s="34" t="s">
        <v>52</v>
      </c>
      <c r="D104" s="35"/>
      <c r="E104" s="35"/>
      <c r="F104" s="35"/>
      <c r="G104" s="35"/>
      <c r="H104" s="35"/>
      <c r="I104" s="36"/>
    </row>
    <row r="105" spans="1:9" ht="30.75" customHeight="1" thickBot="1" x14ac:dyDescent="0.25">
      <c r="A105" s="32" t="s">
        <v>1</v>
      </c>
      <c r="B105" s="33"/>
      <c r="C105" s="37" t="s">
        <v>2</v>
      </c>
      <c r="D105" s="38"/>
      <c r="E105" s="38"/>
      <c r="F105" s="38"/>
      <c r="G105" s="38"/>
      <c r="H105" s="38"/>
      <c r="I105" s="39"/>
    </row>
    <row r="106" spans="1:9" ht="15.75" customHeight="1" thickBot="1" x14ac:dyDescent="0.25">
      <c r="A106" s="32" t="s">
        <v>3</v>
      </c>
      <c r="B106" s="33"/>
      <c r="C106" s="40" t="s">
        <v>60</v>
      </c>
      <c r="D106" s="41"/>
      <c r="E106" s="41"/>
      <c r="F106" s="41"/>
      <c r="G106" s="41"/>
      <c r="H106" s="41"/>
      <c r="I106" s="42"/>
    </row>
    <row r="107" spans="1:9" ht="26.25" customHeight="1" thickBot="1" x14ac:dyDescent="0.25">
      <c r="A107" s="32" t="s">
        <v>4</v>
      </c>
      <c r="B107" s="33"/>
      <c r="C107" s="37" t="s">
        <v>54</v>
      </c>
      <c r="D107" s="38"/>
      <c r="E107" s="38"/>
      <c r="F107" s="38"/>
      <c r="G107" s="38"/>
      <c r="H107" s="38"/>
      <c r="I107" s="39"/>
    </row>
    <row r="108" spans="1:9" x14ac:dyDescent="0.2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2">
      <c r="A109" s="43" t="s">
        <v>5</v>
      </c>
      <c r="B109" s="43" t="s">
        <v>34</v>
      </c>
      <c r="C109" s="43" t="s">
        <v>6</v>
      </c>
      <c r="D109" s="43" t="s">
        <v>7</v>
      </c>
      <c r="E109" s="43" t="s">
        <v>8</v>
      </c>
      <c r="F109" s="45" t="s">
        <v>9</v>
      </c>
      <c r="G109" s="46"/>
      <c r="H109" s="47"/>
      <c r="I109" s="43" t="s">
        <v>10</v>
      </c>
    </row>
    <row r="110" spans="1:9" ht="77.25" customHeight="1" x14ac:dyDescent="0.2">
      <c r="A110" s="44"/>
      <c r="B110" s="44"/>
      <c r="C110" s="44"/>
      <c r="D110" s="44"/>
      <c r="E110" s="44"/>
      <c r="F110" s="25" t="s">
        <v>11</v>
      </c>
      <c r="G110" s="25" t="s">
        <v>12</v>
      </c>
      <c r="H110" s="25" t="s">
        <v>13</v>
      </c>
      <c r="I110" s="44"/>
    </row>
    <row r="111" spans="1:9" x14ac:dyDescent="0.2">
      <c r="A111" s="21">
        <v>1</v>
      </c>
      <c r="B111" s="21">
        <v>2</v>
      </c>
      <c r="C111" s="14">
        <v>3</v>
      </c>
      <c r="D111" s="14">
        <v>4</v>
      </c>
      <c r="E111" s="14">
        <v>5</v>
      </c>
      <c r="F111" s="14">
        <v>6</v>
      </c>
      <c r="G111" s="14">
        <v>7</v>
      </c>
      <c r="H111" s="14">
        <v>8</v>
      </c>
      <c r="I111" s="14">
        <v>9</v>
      </c>
    </row>
    <row r="112" spans="1:9" ht="34.5" customHeight="1" x14ac:dyDescent="0.2">
      <c r="A112" s="15" t="s">
        <v>14</v>
      </c>
      <c r="B112" s="15" t="s">
        <v>15</v>
      </c>
      <c r="C112" s="16" t="s">
        <v>24</v>
      </c>
      <c r="D112" s="16" t="s">
        <v>24</v>
      </c>
      <c r="E112" s="16" t="s">
        <v>24</v>
      </c>
      <c r="F112" s="16" t="s">
        <v>24</v>
      </c>
      <c r="G112" s="16" t="s">
        <v>24</v>
      </c>
      <c r="H112" s="16" t="s">
        <v>24</v>
      </c>
      <c r="I112" s="16" t="s">
        <v>24</v>
      </c>
    </row>
    <row r="113" spans="1:10" ht="36" customHeight="1" x14ac:dyDescent="0.2">
      <c r="A113" s="15" t="s">
        <v>16</v>
      </c>
      <c r="B113" s="15" t="s">
        <v>17</v>
      </c>
      <c r="C113" s="16" t="s">
        <v>24</v>
      </c>
      <c r="D113" s="16" t="s">
        <v>24</v>
      </c>
      <c r="E113" s="16" t="s">
        <v>24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.75" customHeight="1" x14ac:dyDescent="0.2">
      <c r="A114" s="15" t="s">
        <v>50</v>
      </c>
      <c r="B114" s="15" t="s">
        <v>51</v>
      </c>
      <c r="C114" s="16" t="s">
        <v>24</v>
      </c>
      <c r="D114" s="16" t="s">
        <v>24</v>
      </c>
      <c r="E114" s="16" t="s">
        <v>24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" customHeight="1" x14ac:dyDescent="0.2">
      <c r="A115" s="15" t="s">
        <v>20</v>
      </c>
      <c r="B115" s="15" t="s">
        <v>21</v>
      </c>
      <c r="C115" s="16" t="s">
        <v>24</v>
      </c>
      <c r="D115" s="16" t="s">
        <v>24</v>
      </c>
      <c r="E115" s="16" t="s">
        <v>24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28.5" customHeight="1" x14ac:dyDescent="0.2">
      <c r="A116" s="70" t="s">
        <v>61</v>
      </c>
      <c r="B116" s="70"/>
      <c r="C116" s="70"/>
      <c r="D116" s="70" t="s">
        <v>62</v>
      </c>
      <c r="E116" s="70"/>
      <c r="F116" s="70"/>
      <c r="G116" s="70"/>
      <c r="H116" s="70"/>
      <c r="I116" s="70"/>
      <c r="J116" s="70"/>
    </row>
    <row r="117" spans="1:10" ht="12.75" customHeight="1" x14ac:dyDescent="0.2">
      <c r="A117" s="68"/>
      <c r="B117" s="68"/>
      <c r="C117" s="68"/>
      <c r="D117" s="69" t="s">
        <v>38</v>
      </c>
      <c r="E117" s="69"/>
      <c r="F117" s="69"/>
      <c r="G117" s="69"/>
      <c r="H117" s="69"/>
      <c r="I117" s="69"/>
      <c r="J117" s="69"/>
    </row>
    <row r="118" spans="1:10" x14ac:dyDescent="0.2">
      <c r="A118" s="3" t="s">
        <v>28</v>
      </c>
      <c r="B118" s="3"/>
      <c r="C118" s="3"/>
    </row>
    <row r="119" spans="1:10" ht="15" x14ac:dyDescent="0.25">
      <c r="A119" s="65" t="s">
        <v>29</v>
      </c>
      <c r="B119" s="65"/>
      <c r="C119" s="67" t="s">
        <v>55</v>
      </c>
      <c r="D119" s="67"/>
      <c r="E119" s="67"/>
      <c r="F119" s="67"/>
      <c r="G119" s="67"/>
      <c r="H119" s="67"/>
      <c r="I119" s="67"/>
    </row>
    <row r="120" spans="1:10" s="4" customFormat="1" ht="16.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</row>
    <row r="121" spans="1:10" ht="15.75" customHeight="1" x14ac:dyDescent="0.2">
      <c r="A121" s="5"/>
    </row>
    <row r="122" spans="1:10" x14ac:dyDescent="0.2">
      <c r="A122" s="2"/>
    </row>
  </sheetData>
  <mergeCells count="143"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A119:B119"/>
    <mergeCell ref="A120:I120"/>
    <mergeCell ref="A60:A61"/>
    <mergeCell ref="C60:C61"/>
    <mergeCell ref="D60:D61"/>
    <mergeCell ref="E60:E61"/>
    <mergeCell ref="F60:H60"/>
    <mergeCell ref="I60:I61"/>
    <mergeCell ref="A58:B58"/>
    <mergeCell ref="C119:I119"/>
    <mergeCell ref="A117:C117"/>
    <mergeCell ref="D117:J117"/>
    <mergeCell ref="A116:C116"/>
    <mergeCell ref="D116:J116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104:B104"/>
    <mergeCell ref="C104:I104"/>
    <mergeCell ref="A105:B105"/>
    <mergeCell ref="C105:I105"/>
    <mergeCell ref="A106:B106"/>
    <mergeCell ref="C106:I106"/>
    <mergeCell ref="A109:A110"/>
    <mergeCell ref="B109:B110"/>
    <mergeCell ref="C109:C110"/>
    <mergeCell ref="D109:D110"/>
    <mergeCell ref="E109:E110"/>
    <mergeCell ref="F109:H109"/>
    <mergeCell ref="I109:I110"/>
    <mergeCell ref="A107:B107"/>
    <mergeCell ref="C107:I107"/>
  </mergeCells>
  <hyperlinks>
    <hyperlink ref="A1" location="_edn1" display="_edn1"/>
    <hyperlink ref="A118" location="_ednref1" display="_ednref1"/>
    <hyperlink ref="C119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HhbWwV4Trn71PLmn8MzkRBVo17M=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8fPHlMqAvxnTPq5flzBYquoht0o=</DigestValue>
    </Reference>
  </SignedInfo>
  <SignatureValue>ripc2Q9Sck1Xwa7Xx4At6vzOTRUtTgb6+U/4QTiFmpiB/xiRuourOYl5qM9xVcu7Jy97+UC/6nuY
qGTesEGOMuISRTyyPEpUgEvRxeuH+15xI6ujUfYgDu1opX7iG/Dn6/OMmDS8QF3KEN9/Yh6S38+c
ti2AlHZ2LprfyEHpIcQ=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iUO4eatTFHJ96RNmPSmKZmpb5rw=</DigestValue>
      </Reference>
      <Reference URI="/xl/worksheets/sheet1.xml?ContentType=application/vnd.openxmlformats-officedocument.spreadsheetml.worksheet+xml">
        <DigestMethod Algorithm="http://www.w3.org/2000/09/xmldsig#sha1"/>
        <DigestValue>NKqA9U9+e9VF5cXOr0ce0g4cBa8=</DigestValue>
      </Reference>
      <Reference URI="/xl/styles.xml?ContentType=application/vnd.openxmlformats-officedocument.spreadsheetml.styles+xml">
        <DigestMethod Algorithm="http://www.w3.org/2000/09/xmldsig#sha1"/>
        <DigestValue>Dr4SznoKKP/zmP4m/ppIl9BPj+0=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cpW3mfGv0r5K9KfJCOW2f2oQfZE=</DigestValue>
      </Reference>
      <Reference URI="/xl/sharedStrings.xml?ContentType=application/vnd.openxmlformats-officedocument.spreadsheetml.sharedStrings+xml">
        <DigestMethod Algorithm="http://www.w3.org/2000/09/xmldsig#sha1"/>
        <DigestValue>1PcPeJRtx2mlKPIgMiSl/Dn/e9w=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2024-06-24T04:41:28Z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2024-06-24T04:41:28Z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2024-06-24T04:14:57Z</dcterms:modified>
</cp:coreProperties>
</file>