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edn1" localSheetId="0">Лист1!$A$137</definedName>
    <definedName name="_ednref1" localSheetId="0">Лист1!$A$1</definedName>
  </definedNames>
  <calcPr calcId="144525"/>
</workbook>
</file>

<file path=xl/calcChain.xml><?xml version="1.0" encoding="utf-8"?>
<calcChain xmlns="http://schemas.openxmlformats.org/spreadsheetml/2006/main">
  <c r="E67" i="1" l="1"/>
  <c r="C67" i="1"/>
  <c r="E66" i="1"/>
  <c r="C66" i="1"/>
  <c r="E65" i="1"/>
  <c r="C65" i="1"/>
  <c r="E64" i="1"/>
  <c r="C64" i="1"/>
  <c r="E11" i="1"/>
  <c r="C11" i="1"/>
  <c r="E10" i="1"/>
  <c r="C10" i="1"/>
</calcChain>
</file>

<file path=xl/sharedStrings.xml><?xml version="1.0" encoding="utf-8"?>
<sst xmlns="http://schemas.openxmlformats.org/spreadsheetml/2006/main" count="458" uniqueCount="67">
  <si>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</si>
  <si>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</si>
  <si>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</si>
  <si>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</si>
  <si>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</si>
  <si>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Категория физических лиц, с которыми заключен контракт на выполнение работ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</si>
  <si>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</si>
  <si>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</si>
  <si>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</si>
  <si>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</si>
  <si>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</si>
  <si>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</si>
  <si>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</si>
  <si>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</si>
  <si>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</si>
  <si>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</si>
  <si>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</si>
  <si>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</si>
  <si>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</si>
  <si>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Интервьюер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</si>
  <si>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</si>
  <si>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</si>
  <si>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</si>
  <si>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</si>
  <si>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</si>
  <si>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</si>
  <si>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</si>
  <si>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</si>
  <si>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</si>
  <si>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</si>
  <si>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</si>
  <si>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</si>
  <si>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</si>
  <si>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</si>
  <si>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>Объект закупки  (объем / содержание работ)</t>
  </si>
  <si>
    <t>Оператор формального и логического контроля данных</t>
  </si>
  <si>
    <t>Федеральный бюджет (157.0113.1540792703.244.226)</t>
  </si>
  <si>
    <t>Федеральный бюджет (157.0113.1540792700.244.226)</t>
  </si>
  <si>
    <t xml:space="preserve">                           (дата, подпись)</t>
  </si>
  <si>
    <t xml:space="preserve">Федеральное статистическое наблюдение за объемами продажи на розничных рынках </t>
  </si>
  <si>
    <t>Федеральный бюджет (157.0113.1540790019.244.226)</t>
  </si>
  <si>
    <t>Сбор первичных статистических данных</t>
  </si>
  <si>
    <t>Анкета обследования индивидуальных предпринимателей, осуществляющих перевозку грузов на коммерческой основе</t>
  </si>
  <si>
    <t xml:space="preserve">Федеральное статистическое наблюдение за деятельностью социально-ориентированных некоммерческих организаций </t>
  </si>
  <si>
    <t>Федеральный бюджет (157.0113.1540792701.244.226)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</si>
  <si>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</si>
  <si>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</si>
  <si>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</si>
  <si>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</si>
  <si>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</si>
  <si>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 xml:space="preserve"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(ИКТ) </t>
  </si>
  <si>
    <t>Федеральный бюджет (157.0113.2340192020.244.226)</t>
  </si>
  <si>
    <t>Интервьюеры</t>
  </si>
  <si>
    <t xml:space="preserve">Сбор первичных статистических данных </t>
  </si>
  <si>
    <t>Выборочное наблюдение состояния здоровья населения</t>
  </si>
  <si>
    <t xml:space="preserve">Федеральное статистическое наблюдение "Сведения о деятельности индивидуальных предпринимателей в розничной торговле" </t>
  </si>
  <si>
    <t>Объект закупки</t>
  </si>
  <si>
    <t xml:space="preserve"> (объем / содержание работ)</t>
  </si>
  <si>
    <t>Руководитель Территориального органа Федеральной службы государственной статистики по Амурской области</t>
  </si>
  <si>
    <t>___________________________________Г.А. Давыдова</t>
  </si>
  <si>
    <t>Выборочное наблюдение рациона питания населения в 2023 году</t>
  </si>
  <si>
    <t xml:space="preserve">Инструктор территориального уровня, счетчик </t>
  </si>
  <si>
    <t>Федеральный бюджет (157.0113.152P308300.244.226)</t>
  </si>
  <si>
    <t>Выборочное наблюдение качества и доступности услуг в сфере образования, здравоохранения и социального обслуживания, содействия занятости населения в 2023 году</t>
  </si>
  <si>
    <t>(cсылка) https://zakupki.gov.ru/epz/orderplan/pg2020/general-info.html?plan-number=202301231000009001</t>
  </si>
  <si>
    <t>22</t>
  </si>
  <si>
    <t>Январь-Май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</si>
</sst>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7" fillId="0" borderId="0" xfId="1" applyFont="1" applyAlignment="1" applyProtection="1"/>
    <xf numFmtId="0" fontId="8" fillId="0" borderId="0" xfId="0" applyFont="1"/>
    <xf numFmtId="0" fontId="8" fillId="0" borderId="0" xfId="0" applyFont="1" applyAlignment="1">
      <alignment horizontal="justify"/>
    </xf>
    <xf numFmtId="0" fontId="11" fillId="0" borderId="0" xfId="0" applyFont="1"/>
    <xf numFmtId="4" fontId="2" fillId="0" borderId="8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2" fillId="0" borderId="0" xfId="0" applyFont="1" applyFill="1" applyAlignment="1">
      <alignment horizontal="justify"/>
    </xf>
    <xf numFmtId="0" fontId="12" fillId="0" borderId="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wrapText="1"/>
    </xf>
    <xf numFmtId="0" fontId="3" fillId="0" borderId="0" xfId="0" applyFont="1" applyFill="1" applyAlignment="1">
      <alignment horizontal="justify"/>
    </xf>
    <xf numFmtId="0" fontId="5" fillId="0" borderId="0" xfId="0" applyFont="1" applyFill="1" applyAlignment="1">
      <alignment horizontal="justify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justify" wrapText="1"/>
    </xf>
    <xf numFmtId="0" fontId="12" fillId="0" borderId="8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left" wrapText="1"/>
    </xf>
    <xf numFmtId="0" fontId="2" fillId="0" borderId="8" xfId="0" applyFont="1" applyBorder="1" applyAlignment="1">
      <alignment horizontal="center" wrapText="1"/>
    </xf>
    <xf numFmtId="0" fontId="8" fillId="0" borderId="8" xfId="0" applyFont="1" applyFill="1" applyBorder="1" applyAlignment="1">
      <alignment horizontal="justify" wrapText="1"/>
    </xf>
    <xf numFmtId="0" fontId="12" fillId="0" borderId="8" xfId="0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4" fontId="2" fillId="0" borderId="8" xfId="0" applyNumberFormat="1" applyFont="1" applyBorder="1" applyAlignment="1">
      <alignment horizontal="center" wrapText="1"/>
    </xf>
    <xf numFmtId="0" fontId="5" fillId="0" borderId="3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12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left" wrapText="1" indent="1"/>
    </xf>
    <xf numFmtId="0" fontId="5" fillId="0" borderId="1" xfId="0" applyFont="1" applyFill="1" applyBorder="1" applyAlignment="1">
      <alignment horizontal="left" wrapText="1" indent="1"/>
    </xf>
    <xf numFmtId="0" fontId="12" fillId="0" borderId="8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 indent="1"/>
    </xf>
    <xf numFmtId="0" fontId="5" fillId="0" borderId="6" xfId="0" applyFont="1" applyFill="1" applyBorder="1" applyAlignment="1">
      <alignment horizontal="left" wrapText="1" indent="1"/>
    </xf>
    <xf numFmtId="0" fontId="6" fillId="0" borderId="7" xfId="0" applyFont="1" applyFill="1" applyBorder="1" applyAlignment="1">
      <alignment horizontal="justify" wrapText="1"/>
    </xf>
    <xf numFmtId="0" fontId="6" fillId="0" borderId="5" xfId="0" applyFont="1" applyFill="1" applyBorder="1" applyAlignment="1">
      <alignment horizontal="justify" wrapText="1"/>
    </xf>
    <xf numFmtId="0" fontId="6" fillId="0" borderId="6" xfId="0" applyFont="1" applyFill="1" applyBorder="1" applyAlignment="1">
      <alignment horizontal="justify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justify" wrapText="1"/>
    </xf>
    <xf numFmtId="0" fontId="6" fillId="0" borderId="2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justify" wrapText="1"/>
    </xf>
    <xf numFmtId="0" fontId="10" fillId="0" borderId="0" xfId="1" applyFont="1" applyAlignment="1" applyProtection="1">
      <alignment horizontal="center" wrapText="1"/>
    </xf>
    <xf numFmtId="0" fontId="10" fillId="0" borderId="0" xfId="1" applyFont="1" applyAlignment="1" applyProtection="1">
      <alignment horizontal="center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 wrapText="1"/>
    </xf>
    <xf numFmtId="0" fontId="4" fillId="0" borderId="0" xfId="1" applyAlignment="1" applyProtection="1">
      <alignment horizontal="center"/>
    </xf>
    <xf numFmtId="0" fontId="2" fillId="0" borderId="0" xfId="0" applyFont="1" applyAlignment="1">
      <alignment horizontal="justify"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" fillId="0" borderId="14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001231000009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abSelected="1" view="pageLayout" topLeftCell="A124" zoomScaleNormal="100" workbookViewId="0">
      <selection activeCell="C110" sqref="C110:I110"/>
    </sheetView>
  </sheetViews>
  <sheetFormatPr defaultRowHeight="12.75" x14ac:dyDescent="0.2"/>
  <cols>
    <col min="1" max="1" width="24" style="1" customWidth="1"/>
    <col min="2" max="2" width="26.7109375" style="1" customWidth="1"/>
    <col min="3" max="3" width="11.710937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4.42578125" style="1" customWidth="1"/>
    <col min="9" max="9" width="13.42578125" style="1" customWidth="1"/>
    <col min="10" max="16384" width="9.140625" style="1"/>
  </cols>
  <sheetData>
    <row r="1" spans="1:9" s="6" customFormat="1" ht="31.5" customHeight="1" thickBot="1" x14ac:dyDescent="0.3">
      <c r="A1" s="70" t="s">
        <v>31</v>
      </c>
      <c r="B1" s="71"/>
      <c r="C1" s="71"/>
      <c r="D1" s="71"/>
      <c r="E1" s="71"/>
      <c r="F1" s="71"/>
      <c r="G1" s="71"/>
      <c r="H1" s="71"/>
      <c r="I1" s="71"/>
    </row>
    <row r="2" spans="1:9" ht="28.5" customHeight="1" thickBot="1" x14ac:dyDescent="0.3">
      <c r="A2" s="52" t="s">
        <v>0</v>
      </c>
      <c r="B2" s="53"/>
      <c r="C2" s="67" t="s">
        <v>32</v>
      </c>
      <c r="D2" s="68"/>
      <c r="E2" s="68"/>
      <c r="F2" s="68"/>
      <c r="G2" s="68"/>
      <c r="H2" s="68"/>
      <c r="I2" s="69"/>
    </row>
    <row r="3" spans="1:9" ht="30" customHeight="1" thickBot="1" x14ac:dyDescent="0.25">
      <c r="A3" s="52" t="s">
        <v>1</v>
      </c>
      <c r="B3" s="53"/>
      <c r="C3" s="41" t="s">
        <v>2</v>
      </c>
      <c r="D3" s="42"/>
      <c r="E3" s="42"/>
      <c r="F3" s="42"/>
      <c r="G3" s="42"/>
      <c r="H3" s="42"/>
      <c r="I3" s="43"/>
    </row>
    <row r="4" spans="1:9" ht="16.5" customHeight="1" thickBot="1" x14ac:dyDescent="0.25">
      <c r="A4" s="52" t="s">
        <v>3</v>
      </c>
      <c r="B4" s="53"/>
      <c r="C4" s="44" t="s">
        <v>66</v>
      </c>
      <c r="D4" s="45"/>
      <c r="E4" s="45"/>
      <c r="F4" s="45"/>
      <c r="G4" s="45"/>
      <c r="H4" s="45"/>
      <c r="I4" s="46"/>
    </row>
    <row r="5" spans="1:9" ht="27.75" customHeight="1" thickBot="1" x14ac:dyDescent="0.25">
      <c r="A5" s="52" t="s">
        <v>4</v>
      </c>
      <c r="B5" s="53"/>
      <c r="C5" s="41" t="s">
        <v>36</v>
      </c>
      <c r="D5" s="42"/>
      <c r="E5" s="42"/>
      <c r="F5" s="42"/>
      <c r="G5" s="42"/>
      <c r="H5" s="42"/>
      <c r="I5" s="43"/>
    </row>
    <row r="6" spans="1:9" ht="4.5" customHeight="1" x14ac:dyDescent="0.2">
      <c r="A6" s="12"/>
      <c r="B6" s="11"/>
      <c r="C6" s="11"/>
      <c r="D6" s="11"/>
      <c r="E6" s="11"/>
      <c r="F6" s="11"/>
      <c r="G6" s="11"/>
      <c r="H6" s="11"/>
      <c r="I6" s="11"/>
    </row>
    <row r="7" spans="1:9" x14ac:dyDescent="0.2">
      <c r="A7" s="54" t="s">
        <v>5</v>
      </c>
      <c r="B7" s="55" t="s">
        <v>30</v>
      </c>
      <c r="C7" s="54" t="s">
        <v>6</v>
      </c>
      <c r="D7" s="54" t="s">
        <v>7</v>
      </c>
      <c r="E7" s="54" t="s">
        <v>8</v>
      </c>
      <c r="F7" s="54" t="s">
        <v>9</v>
      </c>
      <c r="G7" s="54"/>
      <c r="H7" s="54"/>
      <c r="I7" s="54" t="s">
        <v>10</v>
      </c>
    </row>
    <row r="8" spans="1:9" ht="61.5" customHeight="1" x14ac:dyDescent="0.2">
      <c r="A8" s="54"/>
      <c r="B8" s="55"/>
      <c r="C8" s="54"/>
      <c r="D8" s="54"/>
      <c r="E8" s="54"/>
      <c r="F8" s="13" t="s">
        <v>11</v>
      </c>
      <c r="G8" s="13" t="s">
        <v>12</v>
      </c>
      <c r="H8" s="13" t="s">
        <v>13</v>
      </c>
      <c r="I8" s="54"/>
    </row>
    <row r="9" spans="1:9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</row>
    <row r="10" spans="1:9" ht="28.5" customHeight="1" x14ac:dyDescent="0.2">
      <c r="A10" s="15" t="s">
        <v>14</v>
      </c>
      <c r="B10" s="15" t="s">
        <v>15</v>
      </c>
      <c r="C10" s="16">
        <f>1+1+2</f>
        <v>4</v>
      </c>
      <c r="D10" s="16">
        <v>4</v>
      </c>
      <c r="E10" s="7">
        <f>12000+16800+18600+7800</f>
        <v>55200</v>
      </c>
      <c r="F10" s="16" t="s">
        <v>24</v>
      </c>
      <c r="G10" s="16" t="s">
        <v>24</v>
      </c>
      <c r="H10" s="16" t="s">
        <v>24</v>
      </c>
      <c r="I10" s="16" t="s">
        <v>24</v>
      </c>
    </row>
    <row r="11" spans="1:9" ht="29.25" customHeight="1" x14ac:dyDescent="0.2">
      <c r="A11" s="15" t="s">
        <v>16</v>
      </c>
      <c r="B11" s="15" t="s">
        <v>17</v>
      </c>
      <c r="C11" s="16">
        <f>5+4+8</f>
        <v>17</v>
      </c>
      <c r="D11" s="16">
        <v>17</v>
      </c>
      <c r="E11" s="7">
        <f>58667.4+59734.08+66134.16+27733.68</f>
        <v>212269.32</v>
      </c>
      <c r="F11" s="16" t="s">
        <v>24</v>
      </c>
      <c r="G11" s="16" t="s">
        <v>24</v>
      </c>
      <c r="H11" s="16" t="s">
        <v>24</v>
      </c>
      <c r="I11" s="16" t="s">
        <v>24</v>
      </c>
    </row>
    <row r="12" spans="1:9" ht="27.75" customHeight="1" x14ac:dyDescent="0.2">
      <c r="A12" s="15" t="s">
        <v>19</v>
      </c>
      <c r="B12" s="15" t="s">
        <v>17</v>
      </c>
      <c r="C12" s="16">
        <v>22</v>
      </c>
      <c r="D12" s="32" t="s">
        <v>65</v>
      </c>
      <c r="E12" s="7">
        <v>407000</v>
      </c>
      <c r="F12" s="16" t="s">
        <v>24</v>
      </c>
      <c r="G12" s="16" t="s">
        <v>24</v>
      </c>
      <c r="H12" s="16" t="s">
        <v>24</v>
      </c>
      <c r="I12" s="16" t="s">
        <v>24</v>
      </c>
    </row>
    <row r="13" spans="1:9" ht="30" customHeight="1" x14ac:dyDescent="0.2">
      <c r="A13" s="15" t="s">
        <v>20</v>
      </c>
      <c r="B13" s="15" t="s">
        <v>21</v>
      </c>
      <c r="C13" s="29">
        <v>1</v>
      </c>
      <c r="D13" s="29">
        <v>1</v>
      </c>
      <c r="E13" s="35">
        <v>12000</v>
      </c>
      <c r="F13" s="16" t="s">
        <v>24</v>
      </c>
      <c r="G13" s="16" t="s">
        <v>24</v>
      </c>
      <c r="H13" s="16" t="s">
        <v>24</v>
      </c>
      <c r="I13" s="16" t="s">
        <v>24</v>
      </c>
    </row>
    <row r="14" spans="1:9" ht="37.5" customHeight="1" x14ac:dyDescent="0.2">
      <c r="A14" s="15" t="s">
        <v>22</v>
      </c>
      <c r="B14" s="15" t="s">
        <v>21</v>
      </c>
      <c r="C14" s="29">
        <v>6</v>
      </c>
      <c r="D14" s="29">
        <v>6</v>
      </c>
      <c r="E14" s="35">
        <v>50540.76</v>
      </c>
      <c r="F14" s="16" t="s">
        <v>24</v>
      </c>
      <c r="G14" s="16" t="s">
        <v>24</v>
      </c>
      <c r="H14" s="16" t="s">
        <v>24</v>
      </c>
      <c r="I14" s="16" t="s">
        <v>24</v>
      </c>
    </row>
    <row r="15" spans="1:9" ht="146.25" customHeight="1" thickBot="1" x14ac:dyDescent="0.25">
      <c r="A15" s="17"/>
      <c r="B15" s="11"/>
      <c r="C15" s="11"/>
      <c r="D15" s="11"/>
      <c r="E15" s="11"/>
      <c r="F15" s="11"/>
      <c r="G15" s="11"/>
      <c r="H15" s="11"/>
      <c r="I15" s="11"/>
    </row>
    <row r="16" spans="1:9" ht="21.75" customHeight="1" thickBot="1" x14ac:dyDescent="0.3">
      <c r="A16" s="52" t="s">
        <v>0</v>
      </c>
      <c r="B16" s="53"/>
      <c r="C16" s="67" t="s">
        <v>60</v>
      </c>
      <c r="D16" s="68"/>
      <c r="E16" s="68"/>
      <c r="F16" s="68"/>
      <c r="G16" s="68"/>
      <c r="H16" s="68"/>
      <c r="I16" s="69"/>
    </row>
    <row r="17" spans="1:9" ht="34.5" customHeight="1" thickBot="1" x14ac:dyDescent="0.25">
      <c r="A17" s="52" t="s">
        <v>1</v>
      </c>
      <c r="B17" s="53"/>
      <c r="C17" s="41" t="s">
        <v>2</v>
      </c>
      <c r="D17" s="42"/>
      <c r="E17" s="42"/>
      <c r="F17" s="42"/>
      <c r="G17" s="42"/>
      <c r="H17" s="42"/>
      <c r="I17" s="43"/>
    </row>
    <row r="18" spans="1:9" ht="16.5" customHeight="1" thickBot="1" x14ac:dyDescent="0.25">
      <c r="A18" s="52" t="s">
        <v>3</v>
      </c>
      <c r="B18" s="53"/>
      <c r="C18" s="44" t="s">
        <v>66</v>
      </c>
      <c r="D18" s="45"/>
      <c r="E18" s="45"/>
      <c r="F18" s="45"/>
      <c r="G18" s="45"/>
      <c r="H18" s="45"/>
      <c r="I18" s="46"/>
    </row>
    <row r="19" spans="1:9" ht="27.75" customHeight="1" thickBot="1" x14ac:dyDescent="0.25">
      <c r="A19" s="52" t="s">
        <v>4</v>
      </c>
      <c r="B19" s="53"/>
      <c r="C19" s="41" t="s">
        <v>36</v>
      </c>
      <c r="D19" s="42"/>
      <c r="E19" s="42"/>
      <c r="F19" s="42"/>
      <c r="G19" s="42"/>
      <c r="H19" s="42"/>
      <c r="I19" s="43"/>
    </row>
    <row r="20" spans="1:9" ht="4.5" customHeight="1" x14ac:dyDescent="0.2">
      <c r="A20" s="12"/>
      <c r="B20" s="11"/>
      <c r="C20" s="11"/>
      <c r="D20" s="11"/>
      <c r="E20" s="11"/>
      <c r="F20" s="11"/>
      <c r="G20" s="11"/>
      <c r="H20" s="11"/>
      <c r="I20" s="11"/>
    </row>
    <row r="21" spans="1:9" x14ac:dyDescent="0.2">
      <c r="A21" s="54" t="s">
        <v>5</v>
      </c>
      <c r="B21" s="55" t="s">
        <v>30</v>
      </c>
      <c r="C21" s="54" t="s">
        <v>6</v>
      </c>
      <c r="D21" s="54" t="s">
        <v>7</v>
      </c>
      <c r="E21" s="54" t="s">
        <v>8</v>
      </c>
      <c r="F21" s="54" t="s">
        <v>9</v>
      </c>
      <c r="G21" s="54"/>
      <c r="H21" s="54"/>
      <c r="I21" s="54" t="s">
        <v>10</v>
      </c>
    </row>
    <row r="22" spans="1:9" ht="61.5" customHeight="1" x14ac:dyDescent="0.2">
      <c r="A22" s="54"/>
      <c r="B22" s="55"/>
      <c r="C22" s="54"/>
      <c r="D22" s="54"/>
      <c r="E22" s="54"/>
      <c r="F22" s="13" t="s">
        <v>11</v>
      </c>
      <c r="G22" s="13" t="s">
        <v>12</v>
      </c>
      <c r="H22" s="13" t="s">
        <v>13</v>
      </c>
      <c r="I22" s="54"/>
    </row>
    <row r="23" spans="1:9" x14ac:dyDescent="0.2">
      <c r="A23" s="14">
        <v>1</v>
      </c>
      <c r="B23" s="14">
        <v>2</v>
      </c>
      <c r="C23" s="14">
        <v>3</v>
      </c>
      <c r="D23" s="14">
        <v>4</v>
      </c>
      <c r="E23" s="14">
        <v>5</v>
      </c>
      <c r="F23" s="14">
        <v>6</v>
      </c>
      <c r="G23" s="14">
        <v>7</v>
      </c>
      <c r="H23" s="14">
        <v>8</v>
      </c>
      <c r="I23" s="14">
        <v>9</v>
      </c>
    </row>
    <row r="24" spans="1:9" ht="28.5" customHeight="1" x14ac:dyDescent="0.2">
      <c r="A24" s="15" t="s">
        <v>14</v>
      </c>
      <c r="B24" s="15" t="s">
        <v>15</v>
      </c>
      <c r="C24" s="16">
        <v>3</v>
      </c>
      <c r="D24" s="16">
        <v>3</v>
      </c>
      <c r="E24" s="7">
        <v>43800</v>
      </c>
      <c r="F24" s="16" t="s">
        <v>24</v>
      </c>
      <c r="G24" s="16" t="s">
        <v>24</v>
      </c>
      <c r="H24" s="16" t="s">
        <v>24</v>
      </c>
      <c r="I24" s="16" t="s">
        <v>24</v>
      </c>
    </row>
    <row r="25" spans="1:9" ht="29.25" customHeight="1" x14ac:dyDescent="0.2">
      <c r="A25" s="15" t="s">
        <v>16</v>
      </c>
      <c r="B25" s="15" t="s">
        <v>17</v>
      </c>
      <c r="C25" s="16">
        <v>12</v>
      </c>
      <c r="D25" s="16">
        <v>12</v>
      </c>
      <c r="E25" s="7">
        <v>155735.28</v>
      </c>
      <c r="F25" s="16" t="s">
        <v>24</v>
      </c>
      <c r="G25" s="16" t="s">
        <v>24</v>
      </c>
      <c r="H25" s="16" t="s">
        <v>24</v>
      </c>
      <c r="I25" s="16" t="s">
        <v>24</v>
      </c>
    </row>
    <row r="26" spans="1:9" ht="27.75" customHeight="1" x14ac:dyDescent="0.2">
      <c r="A26" s="15" t="s">
        <v>19</v>
      </c>
      <c r="B26" s="15" t="s">
        <v>17</v>
      </c>
      <c r="C26" s="16">
        <v>17</v>
      </c>
      <c r="D26" s="16">
        <v>17</v>
      </c>
      <c r="E26" s="7">
        <v>280500</v>
      </c>
      <c r="F26" s="16" t="s">
        <v>24</v>
      </c>
      <c r="G26" s="16" t="s">
        <v>24</v>
      </c>
      <c r="H26" s="16" t="s">
        <v>24</v>
      </c>
      <c r="I26" s="16" t="s">
        <v>24</v>
      </c>
    </row>
    <row r="27" spans="1:9" ht="30" customHeight="1" x14ac:dyDescent="0.2">
      <c r="A27" s="15" t="s">
        <v>20</v>
      </c>
      <c r="B27" s="15" t="s">
        <v>21</v>
      </c>
      <c r="C27" s="16">
        <v>1</v>
      </c>
      <c r="D27" s="16" t="s">
        <v>24</v>
      </c>
      <c r="E27" s="7">
        <v>16500</v>
      </c>
      <c r="F27" s="16" t="s">
        <v>24</v>
      </c>
      <c r="G27" s="16" t="s">
        <v>24</v>
      </c>
      <c r="H27" s="16" t="s">
        <v>24</v>
      </c>
      <c r="I27" s="16" t="s">
        <v>24</v>
      </c>
    </row>
    <row r="28" spans="1:9" ht="37.5" customHeight="1" x14ac:dyDescent="0.2">
      <c r="A28" s="15" t="s">
        <v>22</v>
      </c>
      <c r="B28" s="15" t="s">
        <v>21</v>
      </c>
      <c r="C28" s="16">
        <v>5</v>
      </c>
      <c r="D28" s="16" t="s">
        <v>24</v>
      </c>
      <c r="E28" s="7">
        <v>66501</v>
      </c>
      <c r="F28" s="16" t="s">
        <v>24</v>
      </c>
      <c r="G28" s="16" t="s">
        <v>24</v>
      </c>
      <c r="H28" s="16" t="s">
        <v>24</v>
      </c>
      <c r="I28" s="16" t="s">
        <v>24</v>
      </c>
    </row>
    <row r="29" spans="1:9" s="11" customFormat="1" ht="179.25" customHeight="1" thickBot="1" x14ac:dyDescent="0.25">
      <c r="A29" s="8"/>
      <c r="B29" s="8"/>
      <c r="C29" s="9"/>
      <c r="D29" s="9"/>
      <c r="E29" s="10"/>
      <c r="F29" s="9"/>
      <c r="G29" s="9"/>
      <c r="H29" s="9"/>
      <c r="I29" s="9"/>
    </row>
    <row r="30" spans="1:9" ht="36.75" customHeight="1" thickBot="1" x14ac:dyDescent="0.3">
      <c r="A30" s="52" t="s">
        <v>0</v>
      </c>
      <c r="B30" s="53"/>
      <c r="C30" s="67" t="s">
        <v>63</v>
      </c>
      <c r="D30" s="68"/>
      <c r="E30" s="68"/>
      <c r="F30" s="68"/>
      <c r="G30" s="68"/>
      <c r="H30" s="68"/>
      <c r="I30" s="69"/>
    </row>
    <row r="31" spans="1:9" ht="34.5" customHeight="1" thickBot="1" x14ac:dyDescent="0.25">
      <c r="A31" s="52" t="s">
        <v>1</v>
      </c>
      <c r="B31" s="53"/>
      <c r="C31" s="41" t="s">
        <v>2</v>
      </c>
      <c r="D31" s="42"/>
      <c r="E31" s="42"/>
      <c r="F31" s="42"/>
      <c r="G31" s="42"/>
      <c r="H31" s="42"/>
      <c r="I31" s="43"/>
    </row>
    <row r="32" spans="1:9" ht="16.5" customHeight="1" thickBot="1" x14ac:dyDescent="0.25">
      <c r="A32" s="52" t="s">
        <v>3</v>
      </c>
      <c r="B32" s="53"/>
      <c r="C32" s="44" t="s">
        <v>66</v>
      </c>
      <c r="D32" s="45"/>
      <c r="E32" s="45"/>
      <c r="F32" s="45"/>
      <c r="G32" s="45"/>
      <c r="H32" s="45"/>
      <c r="I32" s="46"/>
    </row>
    <row r="33" spans="1:9" ht="27.75" customHeight="1" thickBot="1" x14ac:dyDescent="0.25">
      <c r="A33" s="52" t="s">
        <v>4</v>
      </c>
      <c r="B33" s="53"/>
      <c r="C33" s="41" t="s">
        <v>36</v>
      </c>
      <c r="D33" s="42"/>
      <c r="E33" s="42"/>
      <c r="F33" s="42"/>
      <c r="G33" s="42"/>
      <c r="H33" s="42"/>
      <c r="I33" s="43"/>
    </row>
    <row r="34" spans="1:9" ht="4.5" customHeight="1" x14ac:dyDescent="0.2">
      <c r="A34" s="12"/>
      <c r="B34" s="11"/>
      <c r="C34" s="11"/>
      <c r="D34" s="11"/>
      <c r="E34" s="11"/>
      <c r="F34" s="11"/>
      <c r="G34" s="11"/>
      <c r="H34" s="11"/>
      <c r="I34" s="11"/>
    </row>
    <row r="35" spans="1:9" x14ac:dyDescent="0.2">
      <c r="A35" s="54" t="s">
        <v>5</v>
      </c>
      <c r="B35" s="55" t="s">
        <v>30</v>
      </c>
      <c r="C35" s="54" t="s">
        <v>6</v>
      </c>
      <c r="D35" s="54" t="s">
        <v>7</v>
      </c>
      <c r="E35" s="54" t="s">
        <v>8</v>
      </c>
      <c r="F35" s="54" t="s">
        <v>9</v>
      </c>
      <c r="G35" s="54"/>
      <c r="H35" s="54"/>
      <c r="I35" s="54" t="s">
        <v>10</v>
      </c>
    </row>
    <row r="36" spans="1:9" ht="61.5" customHeight="1" x14ac:dyDescent="0.2">
      <c r="A36" s="54"/>
      <c r="B36" s="55"/>
      <c r="C36" s="54"/>
      <c r="D36" s="54"/>
      <c r="E36" s="54"/>
      <c r="F36" s="31" t="s">
        <v>11</v>
      </c>
      <c r="G36" s="31" t="s">
        <v>12</v>
      </c>
      <c r="H36" s="31" t="s">
        <v>13</v>
      </c>
      <c r="I36" s="54"/>
    </row>
    <row r="37" spans="1:9" x14ac:dyDescent="0.2">
      <c r="A37" s="14">
        <v>1</v>
      </c>
      <c r="B37" s="14">
        <v>2</v>
      </c>
      <c r="C37" s="14">
        <v>3</v>
      </c>
      <c r="D37" s="14">
        <v>4</v>
      </c>
      <c r="E37" s="14">
        <v>5</v>
      </c>
      <c r="F37" s="14">
        <v>6</v>
      </c>
      <c r="G37" s="14">
        <v>7</v>
      </c>
      <c r="H37" s="14">
        <v>8</v>
      </c>
      <c r="I37" s="14">
        <v>9</v>
      </c>
    </row>
    <row r="38" spans="1:9" ht="28.5" customHeight="1" x14ac:dyDescent="0.2">
      <c r="A38" s="15" t="s">
        <v>14</v>
      </c>
      <c r="B38" s="15" t="s">
        <v>15</v>
      </c>
      <c r="C38" s="16" t="s">
        <v>24</v>
      </c>
      <c r="D38" s="16" t="s">
        <v>24</v>
      </c>
      <c r="E38" s="16" t="s">
        <v>24</v>
      </c>
      <c r="F38" s="16" t="s">
        <v>24</v>
      </c>
      <c r="G38" s="16" t="s">
        <v>24</v>
      </c>
      <c r="H38" s="16" t="s">
        <v>24</v>
      </c>
      <c r="I38" s="16" t="s">
        <v>24</v>
      </c>
    </row>
    <row r="39" spans="1:9" ht="29.25" customHeight="1" x14ac:dyDescent="0.2">
      <c r="A39" s="15" t="s">
        <v>16</v>
      </c>
      <c r="B39" s="15" t="s">
        <v>17</v>
      </c>
      <c r="C39" s="16" t="s">
        <v>24</v>
      </c>
      <c r="D39" s="16" t="s">
        <v>24</v>
      </c>
      <c r="E39" s="16" t="s">
        <v>24</v>
      </c>
      <c r="F39" s="16" t="s">
        <v>24</v>
      </c>
      <c r="G39" s="16" t="s">
        <v>24</v>
      </c>
      <c r="H39" s="16" t="s">
        <v>24</v>
      </c>
      <c r="I39" s="16" t="s">
        <v>24</v>
      </c>
    </row>
    <row r="40" spans="1:9" ht="27.75" customHeight="1" x14ac:dyDescent="0.2">
      <c r="A40" s="15" t="s">
        <v>19</v>
      </c>
      <c r="B40" s="15" t="s">
        <v>17</v>
      </c>
      <c r="C40" s="16" t="s">
        <v>24</v>
      </c>
      <c r="D40" s="16" t="s">
        <v>24</v>
      </c>
      <c r="E40" s="16" t="s">
        <v>24</v>
      </c>
      <c r="F40" s="16" t="s">
        <v>24</v>
      </c>
      <c r="G40" s="16" t="s">
        <v>24</v>
      </c>
      <c r="H40" s="16" t="s">
        <v>24</v>
      </c>
      <c r="I40" s="16" t="s">
        <v>24</v>
      </c>
    </row>
    <row r="41" spans="1:9" ht="30" customHeight="1" x14ac:dyDescent="0.2">
      <c r="A41" s="15" t="s">
        <v>20</v>
      </c>
      <c r="B41" s="15" t="s">
        <v>21</v>
      </c>
      <c r="C41" s="16" t="s">
        <v>24</v>
      </c>
      <c r="D41" s="16" t="s">
        <v>24</v>
      </c>
      <c r="E41" s="16" t="s">
        <v>24</v>
      </c>
      <c r="F41" s="16" t="s">
        <v>24</v>
      </c>
      <c r="G41" s="16" t="s">
        <v>24</v>
      </c>
      <c r="H41" s="16" t="s">
        <v>24</v>
      </c>
      <c r="I41" s="16" t="s">
        <v>24</v>
      </c>
    </row>
    <row r="42" spans="1:9" ht="37.5" customHeight="1" x14ac:dyDescent="0.2">
      <c r="A42" s="15" t="s">
        <v>22</v>
      </c>
      <c r="B42" s="15" t="s">
        <v>21</v>
      </c>
      <c r="C42" s="16" t="s">
        <v>24</v>
      </c>
      <c r="D42" s="16" t="s">
        <v>24</v>
      </c>
      <c r="E42" s="16" t="s">
        <v>24</v>
      </c>
      <c r="F42" s="16" t="s">
        <v>24</v>
      </c>
      <c r="G42" s="16" t="s">
        <v>24</v>
      </c>
      <c r="H42" s="16" t="s">
        <v>24</v>
      </c>
      <c r="I42" s="16" t="s">
        <v>24</v>
      </c>
    </row>
    <row r="43" spans="1:9" s="11" customFormat="1" ht="156.75" customHeight="1" thickBot="1" x14ac:dyDescent="0.25">
      <c r="A43" s="8"/>
      <c r="B43" s="8"/>
      <c r="C43" s="9"/>
      <c r="D43" s="9"/>
      <c r="E43" s="10"/>
      <c r="F43" s="9"/>
      <c r="G43" s="9"/>
      <c r="H43" s="9"/>
      <c r="I43" s="9"/>
    </row>
    <row r="44" spans="1:9" ht="36" customHeight="1" thickBot="1" x14ac:dyDescent="0.3">
      <c r="A44" s="52" t="s">
        <v>0</v>
      </c>
      <c r="B44" s="53"/>
      <c r="C44" s="67" t="s">
        <v>45</v>
      </c>
      <c r="D44" s="68"/>
      <c r="E44" s="68"/>
      <c r="F44" s="68"/>
      <c r="G44" s="68"/>
      <c r="H44" s="68"/>
      <c r="I44" s="69"/>
    </row>
    <row r="45" spans="1:9" ht="26.25" customHeight="1" thickBot="1" x14ac:dyDescent="0.25">
      <c r="A45" s="59" t="s">
        <v>1</v>
      </c>
      <c r="B45" s="60"/>
      <c r="C45" s="41" t="s">
        <v>2</v>
      </c>
      <c r="D45" s="42"/>
      <c r="E45" s="42"/>
      <c r="F45" s="42"/>
      <c r="G45" s="42"/>
      <c r="H45" s="42"/>
      <c r="I45" s="43"/>
    </row>
    <row r="46" spans="1:9" ht="19.5" customHeight="1" thickBot="1" x14ac:dyDescent="0.25">
      <c r="A46" s="59" t="s">
        <v>3</v>
      </c>
      <c r="B46" s="60"/>
      <c r="C46" s="64" t="s">
        <v>66</v>
      </c>
      <c r="D46" s="65"/>
      <c r="E46" s="65"/>
      <c r="F46" s="65"/>
      <c r="G46" s="65"/>
      <c r="H46" s="65"/>
      <c r="I46" s="66"/>
    </row>
    <row r="47" spans="1:9" ht="29.25" customHeight="1" thickBot="1" x14ac:dyDescent="0.25">
      <c r="A47" s="59" t="s">
        <v>4</v>
      </c>
      <c r="B47" s="60"/>
      <c r="C47" s="56" t="s">
        <v>37</v>
      </c>
      <c r="D47" s="57"/>
      <c r="E47" s="57"/>
      <c r="F47" s="57"/>
      <c r="G47" s="57"/>
      <c r="H47" s="57"/>
      <c r="I47" s="58"/>
    </row>
    <row r="48" spans="1:9" x14ac:dyDescent="0.2">
      <c r="A48" s="18"/>
      <c r="B48" s="11"/>
      <c r="C48" s="11"/>
      <c r="D48" s="11"/>
      <c r="E48" s="11"/>
      <c r="F48" s="11"/>
      <c r="G48" s="11"/>
      <c r="H48" s="11"/>
      <c r="I48" s="11"/>
    </row>
    <row r="49" spans="1:9" x14ac:dyDescent="0.2">
      <c r="A49" s="54" t="s">
        <v>5</v>
      </c>
      <c r="B49" s="47" t="s">
        <v>34</v>
      </c>
      <c r="C49" s="54" t="s">
        <v>6</v>
      </c>
      <c r="D49" s="54" t="s">
        <v>7</v>
      </c>
      <c r="E49" s="54" t="s">
        <v>8</v>
      </c>
      <c r="F49" s="54" t="s">
        <v>9</v>
      </c>
      <c r="G49" s="54"/>
      <c r="H49" s="54"/>
      <c r="I49" s="54" t="s">
        <v>10</v>
      </c>
    </row>
    <row r="50" spans="1:9" ht="60" x14ac:dyDescent="0.2">
      <c r="A50" s="54"/>
      <c r="B50" s="48"/>
      <c r="C50" s="54"/>
      <c r="D50" s="54"/>
      <c r="E50" s="54"/>
      <c r="F50" s="13" t="s">
        <v>11</v>
      </c>
      <c r="G50" s="13" t="s">
        <v>12</v>
      </c>
      <c r="H50" s="13" t="s">
        <v>13</v>
      </c>
      <c r="I50" s="54"/>
    </row>
    <row r="51" spans="1:9" x14ac:dyDescent="0.2">
      <c r="A51" s="14">
        <v>1</v>
      </c>
      <c r="B51" s="21">
        <v>2</v>
      </c>
      <c r="C51" s="14">
        <v>3</v>
      </c>
      <c r="D51" s="14">
        <v>4</v>
      </c>
      <c r="E51" s="14">
        <v>5</v>
      </c>
      <c r="F51" s="14">
        <v>6</v>
      </c>
      <c r="G51" s="14">
        <v>7</v>
      </c>
      <c r="H51" s="14">
        <v>8</v>
      </c>
      <c r="I51" s="14">
        <v>9</v>
      </c>
    </row>
    <row r="52" spans="1:9" ht="42.75" customHeight="1" x14ac:dyDescent="0.2">
      <c r="A52" s="15" t="s">
        <v>23</v>
      </c>
      <c r="B52" s="30" t="s">
        <v>46</v>
      </c>
      <c r="C52" s="16">
        <v>4</v>
      </c>
      <c r="D52" s="16">
        <v>4</v>
      </c>
      <c r="E52" s="7">
        <v>34000.199999999997</v>
      </c>
      <c r="F52" s="19" t="s">
        <v>24</v>
      </c>
      <c r="G52" s="19" t="s">
        <v>24</v>
      </c>
      <c r="H52" s="16" t="s">
        <v>24</v>
      </c>
      <c r="I52" s="16" t="s">
        <v>24</v>
      </c>
    </row>
    <row r="53" spans="1:9" ht="59.25" customHeight="1" x14ac:dyDescent="0.2">
      <c r="A53" s="15" t="s">
        <v>19</v>
      </c>
      <c r="B53" s="30" t="s">
        <v>47</v>
      </c>
      <c r="C53" s="16">
        <v>15</v>
      </c>
      <c r="D53" s="16">
        <v>15</v>
      </c>
      <c r="E53" s="7">
        <v>356400</v>
      </c>
      <c r="F53" s="19" t="s">
        <v>24</v>
      </c>
      <c r="G53" s="19" t="s">
        <v>24</v>
      </c>
      <c r="H53" s="16" t="s">
        <v>24</v>
      </c>
      <c r="I53" s="16" t="s">
        <v>24</v>
      </c>
    </row>
    <row r="54" spans="1:9" ht="56.25" customHeight="1" x14ac:dyDescent="0.2">
      <c r="A54" s="23" t="s">
        <v>48</v>
      </c>
      <c r="B54" s="30" t="s">
        <v>49</v>
      </c>
      <c r="C54" s="16">
        <v>4</v>
      </c>
      <c r="D54" s="16">
        <v>4</v>
      </c>
      <c r="E54" s="7">
        <v>20826.96</v>
      </c>
      <c r="F54" s="19" t="s">
        <v>24</v>
      </c>
      <c r="G54" s="19" t="s">
        <v>24</v>
      </c>
      <c r="H54" s="16" t="s">
        <v>24</v>
      </c>
      <c r="I54" s="16" t="s">
        <v>24</v>
      </c>
    </row>
    <row r="55" spans="1:9" ht="149.25" customHeight="1" thickBot="1" x14ac:dyDescent="0.25">
      <c r="A55" s="24"/>
      <c r="B55" s="25"/>
      <c r="C55" s="9"/>
      <c r="D55" s="9"/>
      <c r="E55" s="10"/>
      <c r="F55" s="20"/>
      <c r="G55" s="20"/>
      <c r="H55" s="9"/>
      <c r="I55" s="9"/>
    </row>
    <row r="56" spans="1:9" ht="30" customHeight="1" thickBot="1" x14ac:dyDescent="0.3">
      <c r="A56" s="59" t="s">
        <v>0</v>
      </c>
      <c r="B56" s="60"/>
      <c r="C56" s="61" t="s">
        <v>33</v>
      </c>
      <c r="D56" s="62"/>
      <c r="E56" s="62"/>
      <c r="F56" s="62"/>
      <c r="G56" s="62"/>
      <c r="H56" s="62"/>
      <c r="I56" s="63"/>
    </row>
    <row r="57" spans="1:9" ht="32.25" customHeight="1" thickBot="1" x14ac:dyDescent="0.25">
      <c r="A57" s="59" t="s">
        <v>1</v>
      </c>
      <c r="B57" s="60"/>
      <c r="C57" s="41" t="s">
        <v>2</v>
      </c>
      <c r="D57" s="42"/>
      <c r="E57" s="42"/>
      <c r="F57" s="42"/>
      <c r="G57" s="42"/>
      <c r="H57" s="42"/>
      <c r="I57" s="43"/>
    </row>
    <row r="58" spans="1:9" ht="19.5" customHeight="1" thickBot="1" x14ac:dyDescent="0.25">
      <c r="A58" s="59" t="s">
        <v>3</v>
      </c>
      <c r="B58" s="60"/>
      <c r="C58" s="64" t="s">
        <v>66</v>
      </c>
      <c r="D58" s="65"/>
      <c r="E58" s="65"/>
      <c r="F58" s="65"/>
      <c r="G58" s="65"/>
      <c r="H58" s="65"/>
      <c r="I58" s="66"/>
    </row>
    <row r="59" spans="1:9" ht="29.25" customHeight="1" thickBot="1" x14ac:dyDescent="0.25">
      <c r="A59" s="59" t="s">
        <v>4</v>
      </c>
      <c r="B59" s="60"/>
      <c r="C59" s="56" t="s">
        <v>37</v>
      </c>
      <c r="D59" s="57"/>
      <c r="E59" s="57"/>
      <c r="F59" s="57"/>
      <c r="G59" s="57"/>
      <c r="H59" s="57"/>
      <c r="I59" s="58"/>
    </row>
    <row r="60" spans="1:9" x14ac:dyDescent="0.2">
      <c r="A60" s="18"/>
      <c r="B60" s="11"/>
      <c r="C60" s="11"/>
      <c r="D60" s="11"/>
      <c r="E60" s="11"/>
      <c r="F60" s="11"/>
      <c r="G60" s="11"/>
      <c r="H60" s="11"/>
      <c r="I60" s="11"/>
    </row>
    <row r="61" spans="1:9" x14ac:dyDescent="0.2">
      <c r="A61" s="54" t="s">
        <v>5</v>
      </c>
      <c r="B61" s="47" t="s">
        <v>34</v>
      </c>
      <c r="C61" s="54" t="s">
        <v>6</v>
      </c>
      <c r="D61" s="54" t="s">
        <v>7</v>
      </c>
      <c r="E61" s="54" t="s">
        <v>8</v>
      </c>
      <c r="F61" s="54" t="s">
        <v>9</v>
      </c>
      <c r="G61" s="54"/>
      <c r="H61" s="54"/>
      <c r="I61" s="54" t="s">
        <v>10</v>
      </c>
    </row>
    <row r="62" spans="1:9" ht="60" x14ac:dyDescent="0.2">
      <c r="A62" s="54"/>
      <c r="B62" s="48"/>
      <c r="C62" s="54"/>
      <c r="D62" s="54"/>
      <c r="E62" s="54"/>
      <c r="F62" s="13" t="s">
        <v>11</v>
      </c>
      <c r="G62" s="13" t="s">
        <v>12</v>
      </c>
      <c r="H62" s="13" t="s">
        <v>13</v>
      </c>
      <c r="I62" s="54"/>
    </row>
    <row r="63" spans="1:9" x14ac:dyDescent="0.2">
      <c r="A63" s="14">
        <v>1</v>
      </c>
      <c r="B63" s="14">
        <v>2</v>
      </c>
      <c r="C63" s="14">
        <v>3</v>
      </c>
      <c r="D63" s="14">
        <v>4</v>
      </c>
      <c r="E63" s="14">
        <v>5</v>
      </c>
      <c r="F63" s="14">
        <v>6</v>
      </c>
      <c r="G63" s="14">
        <v>7</v>
      </c>
      <c r="H63" s="14">
        <v>8</v>
      </c>
      <c r="I63" s="14">
        <v>9</v>
      </c>
    </row>
    <row r="64" spans="1:9" ht="37.5" customHeight="1" x14ac:dyDescent="0.2">
      <c r="A64" s="15" t="s">
        <v>61</v>
      </c>
      <c r="B64" s="15" t="s">
        <v>17</v>
      </c>
      <c r="C64" s="16">
        <f>1+1+1+1+1</f>
        <v>5</v>
      </c>
      <c r="D64" s="16">
        <v>5</v>
      </c>
      <c r="E64" s="7">
        <f>17747.04+17747.04+17747.08+17747.04+17747.05</f>
        <v>88735.250000000015</v>
      </c>
      <c r="F64" s="19" t="s">
        <v>24</v>
      </c>
      <c r="G64" s="19" t="s">
        <v>24</v>
      </c>
      <c r="H64" s="16" t="s">
        <v>24</v>
      </c>
      <c r="I64" s="16" t="s">
        <v>24</v>
      </c>
    </row>
    <row r="65" spans="1:9" ht="25.5" x14ac:dyDescent="0.2">
      <c r="A65" s="15" t="s">
        <v>19</v>
      </c>
      <c r="B65" s="15" t="s">
        <v>25</v>
      </c>
      <c r="C65" s="16">
        <f>8+9+8+8+9</f>
        <v>42</v>
      </c>
      <c r="D65" s="16">
        <v>42</v>
      </c>
      <c r="E65" s="7">
        <f>103312.5+103312.5+103312.5+103312.5+103312.5</f>
        <v>516562.5</v>
      </c>
      <c r="F65" s="19" t="s">
        <v>24</v>
      </c>
      <c r="G65" s="19" t="s">
        <v>24</v>
      </c>
      <c r="H65" s="16" t="s">
        <v>24</v>
      </c>
      <c r="I65" s="16" t="s">
        <v>24</v>
      </c>
    </row>
    <row r="66" spans="1:9" ht="45" customHeight="1" x14ac:dyDescent="0.2">
      <c r="A66" s="15" t="s">
        <v>26</v>
      </c>
      <c r="B66" s="15" t="s">
        <v>27</v>
      </c>
      <c r="C66" s="16">
        <f>1+1+1+1+1</f>
        <v>5</v>
      </c>
      <c r="D66" s="16">
        <v>5</v>
      </c>
      <c r="E66" s="7">
        <f>9771.21+9771.21+9771.21+9771.21+9771.21</f>
        <v>48856.049999999996</v>
      </c>
      <c r="F66" s="19" t="s">
        <v>24</v>
      </c>
      <c r="G66" s="19" t="s">
        <v>24</v>
      </c>
      <c r="H66" s="16" t="s">
        <v>24</v>
      </c>
      <c r="I66" s="16" t="s">
        <v>24</v>
      </c>
    </row>
    <row r="67" spans="1:9" ht="38.25" x14ac:dyDescent="0.2">
      <c r="A67" s="15" t="s">
        <v>35</v>
      </c>
      <c r="B67" s="15" t="s">
        <v>21</v>
      </c>
      <c r="C67" s="16">
        <f>1+1+1+1+1</f>
        <v>5</v>
      </c>
      <c r="D67" s="16">
        <v>5</v>
      </c>
      <c r="E67" s="7">
        <f>5510+5510+5510+5510+5510</f>
        <v>27550</v>
      </c>
      <c r="F67" s="19" t="s">
        <v>24</v>
      </c>
      <c r="G67" s="19" t="s">
        <v>24</v>
      </c>
      <c r="H67" s="16" t="s">
        <v>24</v>
      </c>
      <c r="I67" s="16" t="s">
        <v>24</v>
      </c>
    </row>
    <row r="68" spans="1:9" x14ac:dyDescent="0.2">
      <c r="A68" s="8"/>
      <c r="B68" s="8"/>
      <c r="C68" s="9"/>
      <c r="D68" s="9"/>
      <c r="E68" s="10"/>
      <c r="F68" s="20"/>
      <c r="G68" s="20"/>
      <c r="H68" s="9"/>
      <c r="I68" s="9"/>
    </row>
    <row r="69" spans="1:9" ht="156" customHeight="1" x14ac:dyDescent="0.2">
      <c r="A69" s="8"/>
      <c r="B69" s="8"/>
      <c r="C69" s="9"/>
      <c r="D69" s="9"/>
      <c r="E69" s="10"/>
      <c r="F69" s="20"/>
      <c r="G69" s="20"/>
      <c r="H69" s="9"/>
      <c r="I69" s="9"/>
    </row>
    <row r="70" spans="1:9" ht="30.75" customHeight="1" x14ac:dyDescent="0.25">
      <c r="A70" s="78" t="s">
        <v>0</v>
      </c>
      <c r="B70" s="78"/>
      <c r="C70" s="79" t="s">
        <v>55</v>
      </c>
      <c r="D70" s="79"/>
      <c r="E70" s="79"/>
      <c r="F70" s="79"/>
      <c r="G70" s="79"/>
      <c r="H70" s="79"/>
      <c r="I70" s="79"/>
    </row>
    <row r="71" spans="1:9" ht="35.25" customHeight="1" thickBot="1" x14ac:dyDescent="0.25">
      <c r="A71" s="80" t="s">
        <v>1</v>
      </c>
      <c r="B71" s="81"/>
      <c r="C71" s="82" t="s">
        <v>2</v>
      </c>
      <c r="D71" s="83"/>
      <c r="E71" s="83"/>
      <c r="F71" s="83"/>
      <c r="G71" s="83"/>
      <c r="H71" s="83"/>
      <c r="I71" s="84"/>
    </row>
    <row r="72" spans="1:9" ht="15.75" customHeight="1" thickBot="1" x14ac:dyDescent="0.25">
      <c r="A72" s="85" t="s">
        <v>3</v>
      </c>
      <c r="B72" s="86"/>
      <c r="C72" s="87" t="s">
        <v>66</v>
      </c>
      <c r="D72" s="88"/>
      <c r="E72" s="88"/>
      <c r="F72" s="88"/>
      <c r="G72" s="88"/>
      <c r="H72" s="88"/>
      <c r="I72" s="89"/>
    </row>
    <row r="73" spans="1:9" ht="36" customHeight="1" thickBot="1" x14ac:dyDescent="0.25">
      <c r="A73" s="90" t="s">
        <v>4</v>
      </c>
      <c r="B73" s="91"/>
      <c r="C73" s="92" t="s">
        <v>40</v>
      </c>
      <c r="D73" s="83"/>
      <c r="E73" s="83"/>
      <c r="F73" s="83"/>
      <c r="G73" s="83"/>
      <c r="H73" s="83"/>
      <c r="I73" s="84"/>
    </row>
    <row r="74" spans="1:9" x14ac:dyDescent="0.2">
      <c r="A74" s="2"/>
    </row>
    <row r="75" spans="1:9" x14ac:dyDescent="0.2">
      <c r="A75" s="93" t="s">
        <v>5</v>
      </c>
      <c r="B75" s="27" t="s">
        <v>56</v>
      </c>
      <c r="C75" s="93" t="s">
        <v>6</v>
      </c>
      <c r="D75" s="93" t="s">
        <v>7</v>
      </c>
      <c r="E75" s="93" t="s">
        <v>8</v>
      </c>
      <c r="F75" s="93" t="s">
        <v>9</v>
      </c>
      <c r="G75" s="93"/>
      <c r="H75" s="93"/>
      <c r="I75" s="93" t="s">
        <v>10</v>
      </c>
    </row>
    <row r="76" spans="1:9" ht="76.5" x14ac:dyDescent="0.2">
      <c r="A76" s="93"/>
      <c r="B76" s="27" t="s">
        <v>57</v>
      </c>
      <c r="C76" s="93"/>
      <c r="D76" s="93"/>
      <c r="E76" s="93"/>
      <c r="F76" s="27" t="s">
        <v>11</v>
      </c>
      <c r="G76" s="27" t="s">
        <v>12</v>
      </c>
      <c r="H76" s="27" t="s">
        <v>13</v>
      </c>
      <c r="I76" s="93"/>
    </row>
    <row r="77" spans="1:9" x14ac:dyDescent="0.2">
      <c r="A77" s="27">
        <v>1</v>
      </c>
      <c r="B77" s="27">
        <v>2</v>
      </c>
      <c r="C77" s="27">
        <v>3</v>
      </c>
      <c r="D77" s="27">
        <v>4</v>
      </c>
      <c r="E77" s="27">
        <v>5</v>
      </c>
      <c r="F77" s="27">
        <v>6</v>
      </c>
      <c r="G77" s="27">
        <v>7</v>
      </c>
      <c r="H77" s="27">
        <v>8</v>
      </c>
      <c r="I77" s="27">
        <v>9</v>
      </c>
    </row>
    <row r="78" spans="1:9" ht="25.5" x14ac:dyDescent="0.2">
      <c r="A78" s="28" t="s">
        <v>19</v>
      </c>
      <c r="B78" s="28" t="s">
        <v>41</v>
      </c>
      <c r="C78" s="29" t="s">
        <v>24</v>
      </c>
      <c r="D78" s="29" t="s">
        <v>24</v>
      </c>
      <c r="E78" s="29" t="s">
        <v>24</v>
      </c>
      <c r="F78" s="29" t="s">
        <v>24</v>
      </c>
      <c r="G78" s="29" t="s">
        <v>24</v>
      </c>
      <c r="H78" s="29" t="s">
        <v>24</v>
      </c>
      <c r="I78" s="29" t="s">
        <v>24</v>
      </c>
    </row>
    <row r="79" spans="1:9" ht="13.5" thickBot="1" x14ac:dyDescent="0.25">
      <c r="A79" s="33"/>
      <c r="B79" s="33"/>
      <c r="C79" s="34"/>
      <c r="D79" s="34"/>
      <c r="E79" s="34"/>
      <c r="F79" s="34"/>
      <c r="G79" s="34"/>
      <c r="H79" s="34"/>
      <c r="I79" s="34"/>
    </row>
    <row r="80" spans="1:9" ht="35.25" customHeight="1" thickBot="1" x14ac:dyDescent="0.3">
      <c r="A80" s="36" t="s">
        <v>0</v>
      </c>
      <c r="B80" s="37"/>
      <c r="C80" s="38" t="s">
        <v>39</v>
      </c>
      <c r="D80" s="39"/>
      <c r="E80" s="39"/>
      <c r="F80" s="39"/>
      <c r="G80" s="39"/>
      <c r="H80" s="39"/>
      <c r="I80" s="40"/>
    </row>
    <row r="81" spans="1:9" ht="31.5" customHeight="1" thickBot="1" x14ac:dyDescent="0.25">
      <c r="A81" s="36" t="s">
        <v>1</v>
      </c>
      <c r="B81" s="37"/>
      <c r="C81" s="41" t="s">
        <v>2</v>
      </c>
      <c r="D81" s="42"/>
      <c r="E81" s="42"/>
      <c r="F81" s="42"/>
      <c r="G81" s="42"/>
      <c r="H81" s="42"/>
      <c r="I81" s="43"/>
    </row>
    <row r="82" spans="1:9" ht="15.75" customHeight="1" thickBot="1" x14ac:dyDescent="0.25">
      <c r="A82" s="36" t="s">
        <v>3</v>
      </c>
      <c r="B82" s="37"/>
      <c r="C82" s="44" t="s">
        <v>66</v>
      </c>
      <c r="D82" s="45"/>
      <c r="E82" s="45"/>
      <c r="F82" s="45"/>
      <c r="G82" s="45"/>
      <c r="H82" s="45"/>
      <c r="I82" s="46"/>
    </row>
    <row r="83" spans="1:9" ht="26.25" customHeight="1" thickBot="1" x14ac:dyDescent="0.25">
      <c r="A83" s="36" t="s">
        <v>4</v>
      </c>
      <c r="B83" s="37"/>
      <c r="C83" s="41" t="s">
        <v>40</v>
      </c>
      <c r="D83" s="42"/>
      <c r="E83" s="42"/>
      <c r="F83" s="42"/>
      <c r="G83" s="42"/>
      <c r="H83" s="42"/>
      <c r="I83" s="43"/>
    </row>
    <row r="84" spans="1:9" x14ac:dyDescent="0.2">
      <c r="A84" s="17"/>
      <c r="B84" s="11"/>
      <c r="C84" s="11"/>
      <c r="D84" s="11"/>
      <c r="E84" s="11"/>
      <c r="F84" s="11"/>
      <c r="G84" s="11"/>
      <c r="H84" s="11"/>
      <c r="I84" s="11"/>
    </row>
    <row r="85" spans="1:9" ht="12.75" customHeight="1" x14ac:dyDescent="0.2">
      <c r="A85" s="47" t="s">
        <v>5</v>
      </c>
      <c r="B85" s="47" t="s">
        <v>34</v>
      </c>
      <c r="C85" s="47" t="s">
        <v>6</v>
      </c>
      <c r="D85" s="47" t="s">
        <v>7</v>
      </c>
      <c r="E85" s="47" t="s">
        <v>8</v>
      </c>
      <c r="F85" s="49" t="s">
        <v>9</v>
      </c>
      <c r="G85" s="50"/>
      <c r="H85" s="51"/>
      <c r="I85" s="47" t="s">
        <v>10</v>
      </c>
    </row>
    <row r="86" spans="1:9" ht="77.25" customHeight="1" x14ac:dyDescent="0.2">
      <c r="A86" s="48"/>
      <c r="B86" s="48"/>
      <c r="C86" s="48"/>
      <c r="D86" s="48"/>
      <c r="E86" s="48"/>
      <c r="F86" s="13" t="s">
        <v>11</v>
      </c>
      <c r="G86" s="13" t="s">
        <v>12</v>
      </c>
      <c r="H86" s="13" t="s">
        <v>13</v>
      </c>
      <c r="I86" s="48"/>
    </row>
    <row r="87" spans="1:9" x14ac:dyDescent="0.2">
      <c r="A87" s="21">
        <v>1</v>
      </c>
      <c r="B87" s="21">
        <v>2</v>
      </c>
      <c r="C87" s="14">
        <v>3</v>
      </c>
      <c r="D87" s="14">
        <v>4</v>
      </c>
      <c r="E87" s="14">
        <v>5</v>
      </c>
      <c r="F87" s="14">
        <v>6</v>
      </c>
      <c r="G87" s="14">
        <v>7</v>
      </c>
      <c r="H87" s="14">
        <v>8</v>
      </c>
      <c r="I87" s="14">
        <v>9</v>
      </c>
    </row>
    <row r="88" spans="1:9" ht="33" customHeight="1" x14ac:dyDescent="0.2">
      <c r="A88" s="15" t="s">
        <v>19</v>
      </c>
      <c r="B88" s="15" t="s">
        <v>41</v>
      </c>
      <c r="C88" s="16">
        <v>2</v>
      </c>
      <c r="D88" s="16">
        <v>2</v>
      </c>
      <c r="E88" s="16">
        <v>7466.76</v>
      </c>
      <c r="F88" s="16" t="s">
        <v>24</v>
      </c>
      <c r="G88" s="16" t="s">
        <v>24</v>
      </c>
      <c r="H88" s="16" t="s">
        <v>24</v>
      </c>
      <c r="I88" s="16" t="s">
        <v>24</v>
      </c>
    </row>
    <row r="89" spans="1:9" ht="13.5" customHeight="1" thickBot="1" x14ac:dyDescent="0.25">
      <c r="A89" s="8"/>
      <c r="B89" s="8"/>
      <c r="C89" s="9"/>
      <c r="D89" s="9"/>
      <c r="E89" s="10"/>
      <c r="F89" s="20"/>
      <c r="G89" s="20"/>
      <c r="H89" s="9"/>
      <c r="I89" s="9"/>
    </row>
    <row r="90" spans="1:9" ht="35.25" customHeight="1" thickBot="1" x14ac:dyDescent="0.3">
      <c r="A90" s="36" t="s">
        <v>0</v>
      </c>
      <c r="B90" s="37"/>
      <c r="C90" s="38" t="s">
        <v>42</v>
      </c>
      <c r="D90" s="39"/>
      <c r="E90" s="39"/>
      <c r="F90" s="39"/>
      <c r="G90" s="39"/>
      <c r="H90" s="39"/>
      <c r="I90" s="40"/>
    </row>
    <row r="91" spans="1:9" ht="28.5" customHeight="1" thickBot="1" x14ac:dyDescent="0.25">
      <c r="A91" s="36" t="s">
        <v>1</v>
      </c>
      <c r="B91" s="37"/>
      <c r="C91" s="41" t="s">
        <v>2</v>
      </c>
      <c r="D91" s="42"/>
      <c r="E91" s="42"/>
      <c r="F91" s="42"/>
      <c r="G91" s="42"/>
      <c r="H91" s="42"/>
      <c r="I91" s="43"/>
    </row>
    <row r="92" spans="1:9" ht="15.75" customHeight="1" thickBot="1" x14ac:dyDescent="0.25">
      <c r="A92" s="36" t="s">
        <v>3</v>
      </c>
      <c r="B92" s="37"/>
      <c r="C92" s="44" t="s">
        <v>66</v>
      </c>
      <c r="D92" s="45"/>
      <c r="E92" s="45"/>
      <c r="F92" s="45"/>
      <c r="G92" s="45"/>
      <c r="H92" s="45"/>
      <c r="I92" s="46"/>
    </row>
    <row r="93" spans="1:9" ht="26.25" customHeight="1" thickBot="1" x14ac:dyDescent="0.25">
      <c r="A93" s="36" t="s">
        <v>4</v>
      </c>
      <c r="B93" s="37"/>
      <c r="C93" s="41" t="s">
        <v>40</v>
      </c>
      <c r="D93" s="42"/>
      <c r="E93" s="42"/>
      <c r="F93" s="42"/>
      <c r="G93" s="42"/>
      <c r="H93" s="42"/>
      <c r="I93" s="43"/>
    </row>
    <row r="94" spans="1:9" x14ac:dyDescent="0.2">
      <c r="A94" s="17"/>
      <c r="B94" s="11"/>
      <c r="C94" s="11"/>
      <c r="D94" s="11"/>
      <c r="E94" s="11"/>
      <c r="F94" s="11"/>
      <c r="G94" s="11"/>
      <c r="H94" s="11"/>
      <c r="I94" s="11"/>
    </row>
    <row r="95" spans="1:9" ht="12.75" customHeight="1" x14ac:dyDescent="0.2">
      <c r="A95" s="47" t="s">
        <v>5</v>
      </c>
      <c r="B95" s="47" t="s">
        <v>34</v>
      </c>
      <c r="C95" s="47" t="s">
        <v>6</v>
      </c>
      <c r="D95" s="47" t="s">
        <v>7</v>
      </c>
      <c r="E95" s="47" t="s">
        <v>8</v>
      </c>
      <c r="F95" s="49" t="s">
        <v>9</v>
      </c>
      <c r="G95" s="50"/>
      <c r="H95" s="51"/>
      <c r="I95" s="47" t="s">
        <v>10</v>
      </c>
    </row>
    <row r="96" spans="1:9" ht="77.25" customHeight="1" x14ac:dyDescent="0.2">
      <c r="A96" s="48"/>
      <c r="B96" s="48"/>
      <c r="C96" s="48"/>
      <c r="D96" s="48"/>
      <c r="E96" s="48"/>
      <c r="F96" s="13" t="s">
        <v>11</v>
      </c>
      <c r="G96" s="13" t="s">
        <v>12</v>
      </c>
      <c r="H96" s="13" t="s">
        <v>13</v>
      </c>
      <c r="I96" s="48"/>
    </row>
    <row r="97" spans="1:9" x14ac:dyDescent="0.2">
      <c r="A97" s="21">
        <v>1</v>
      </c>
      <c r="B97" s="21">
        <v>2</v>
      </c>
      <c r="C97" s="14">
        <v>3</v>
      </c>
      <c r="D97" s="14">
        <v>4</v>
      </c>
      <c r="E97" s="14">
        <v>5</v>
      </c>
      <c r="F97" s="14">
        <v>6</v>
      </c>
      <c r="G97" s="14">
        <v>7</v>
      </c>
      <c r="H97" s="14">
        <v>8</v>
      </c>
      <c r="I97" s="14">
        <v>9</v>
      </c>
    </row>
    <row r="98" spans="1:9" ht="30.75" customHeight="1" x14ac:dyDescent="0.2">
      <c r="A98" s="15" t="s">
        <v>19</v>
      </c>
      <c r="B98" s="15" t="s">
        <v>41</v>
      </c>
      <c r="C98" s="16" t="s">
        <v>24</v>
      </c>
      <c r="D98" s="16" t="s">
        <v>24</v>
      </c>
      <c r="E98" s="16" t="s">
        <v>24</v>
      </c>
      <c r="F98" s="16" t="s">
        <v>24</v>
      </c>
      <c r="G98" s="16" t="s">
        <v>24</v>
      </c>
      <c r="H98" s="16" t="s">
        <v>24</v>
      </c>
      <c r="I98" s="16" t="s">
        <v>24</v>
      </c>
    </row>
    <row r="99" spans="1:9" ht="14.25" customHeight="1" thickBot="1" x14ac:dyDescent="0.25">
      <c r="A99" s="8"/>
      <c r="B99" s="8"/>
      <c r="C99" s="22"/>
      <c r="D99" s="22"/>
      <c r="E99" s="10"/>
      <c r="F99" s="9"/>
      <c r="G99" s="9"/>
      <c r="H99" s="9"/>
      <c r="I99" s="9"/>
    </row>
    <row r="100" spans="1:9" ht="35.25" customHeight="1" thickBot="1" x14ac:dyDescent="0.3">
      <c r="A100" s="36" t="s">
        <v>0</v>
      </c>
      <c r="B100" s="37"/>
      <c r="C100" s="38" t="s">
        <v>43</v>
      </c>
      <c r="D100" s="39"/>
      <c r="E100" s="39"/>
      <c r="F100" s="39"/>
      <c r="G100" s="39"/>
      <c r="H100" s="39"/>
      <c r="I100" s="40"/>
    </row>
    <row r="101" spans="1:9" ht="30" customHeight="1" thickBot="1" x14ac:dyDescent="0.25">
      <c r="A101" s="36" t="s">
        <v>1</v>
      </c>
      <c r="B101" s="37"/>
      <c r="C101" s="41" t="s">
        <v>2</v>
      </c>
      <c r="D101" s="42"/>
      <c r="E101" s="42"/>
      <c r="F101" s="42"/>
      <c r="G101" s="42"/>
      <c r="H101" s="42"/>
      <c r="I101" s="43"/>
    </row>
    <row r="102" spans="1:9" ht="15.75" customHeight="1" thickBot="1" x14ac:dyDescent="0.25">
      <c r="A102" s="36" t="s">
        <v>3</v>
      </c>
      <c r="B102" s="37"/>
      <c r="C102" s="44" t="s">
        <v>66</v>
      </c>
      <c r="D102" s="45"/>
      <c r="E102" s="45"/>
      <c r="F102" s="45"/>
      <c r="G102" s="45"/>
      <c r="H102" s="45"/>
      <c r="I102" s="46"/>
    </row>
    <row r="103" spans="1:9" ht="26.25" customHeight="1" thickBot="1" x14ac:dyDescent="0.25">
      <c r="A103" s="36" t="s">
        <v>4</v>
      </c>
      <c r="B103" s="37"/>
      <c r="C103" s="41" t="s">
        <v>44</v>
      </c>
      <c r="D103" s="42"/>
      <c r="E103" s="42"/>
      <c r="F103" s="42"/>
      <c r="G103" s="42"/>
      <c r="H103" s="42"/>
      <c r="I103" s="43"/>
    </row>
    <row r="104" spans="1:9" x14ac:dyDescent="0.2">
      <c r="A104" s="17"/>
      <c r="B104" s="11"/>
      <c r="C104" s="11"/>
      <c r="D104" s="11"/>
      <c r="E104" s="11"/>
      <c r="F104" s="11"/>
      <c r="G104" s="11"/>
      <c r="H104" s="11"/>
      <c r="I104" s="11"/>
    </row>
    <row r="105" spans="1:9" ht="12.75" customHeight="1" x14ac:dyDescent="0.2">
      <c r="A105" s="47" t="s">
        <v>5</v>
      </c>
      <c r="B105" s="47" t="s">
        <v>34</v>
      </c>
      <c r="C105" s="47" t="s">
        <v>6</v>
      </c>
      <c r="D105" s="47" t="s">
        <v>7</v>
      </c>
      <c r="E105" s="47" t="s">
        <v>8</v>
      </c>
      <c r="F105" s="49" t="s">
        <v>9</v>
      </c>
      <c r="G105" s="50"/>
      <c r="H105" s="51"/>
      <c r="I105" s="47" t="s">
        <v>10</v>
      </c>
    </row>
    <row r="106" spans="1:9" ht="52.5" customHeight="1" x14ac:dyDescent="0.2">
      <c r="A106" s="48"/>
      <c r="B106" s="48"/>
      <c r="C106" s="48"/>
      <c r="D106" s="48"/>
      <c r="E106" s="48"/>
      <c r="F106" s="13" t="s">
        <v>11</v>
      </c>
      <c r="G106" s="13" t="s">
        <v>12</v>
      </c>
      <c r="H106" s="13" t="s">
        <v>13</v>
      </c>
      <c r="I106" s="48"/>
    </row>
    <row r="107" spans="1:9" x14ac:dyDescent="0.2">
      <c r="A107" s="21">
        <v>1</v>
      </c>
      <c r="B107" s="21">
        <v>2</v>
      </c>
      <c r="C107" s="14">
        <v>3</v>
      </c>
      <c r="D107" s="14">
        <v>4</v>
      </c>
      <c r="E107" s="14">
        <v>5</v>
      </c>
      <c r="F107" s="14">
        <v>6</v>
      </c>
      <c r="G107" s="14">
        <v>7</v>
      </c>
      <c r="H107" s="14">
        <v>8</v>
      </c>
      <c r="I107" s="14">
        <v>9</v>
      </c>
    </row>
    <row r="108" spans="1:9" ht="34.5" customHeight="1" x14ac:dyDescent="0.2">
      <c r="A108" s="23" t="s">
        <v>22</v>
      </c>
      <c r="B108" s="23" t="s">
        <v>21</v>
      </c>
      <c r="C108" s="16">
        <v>1</v>
      </c>
      <c r="D108" s="16">
        <v>1</v>
      </c>
      <c r="E108" s="7">
        <v>15000</v>
      </c>
      <c r="F108" s="16" t="s">
        <v>24</v>
      </c>
      <c r="G108" s="16" t="s">
        <v>24</v>
      </c>
      <c r="H108" s="16" t="s">
        <v>24</v>
      </c>
      <c r="I108" s="16" t="s">
        <v>24</v>
      </c>
    </row>
    <row r="109" spans="1:9" ht="17.25" customHeight="1" thickBot="1" x14ac:dyDescent="0.25">
      <c r="A109" s="24"/>
      <c r="B109" s="24"/>
      <c r="C109" s="22"/>
      <c r="D109" s="22"/>
      <c r="E109" s="10"/>
      <c r="F109" s="9"/>
      <c r="G109" s="9"/>
      <c r="H109" s="9"/>
      <c r="I109" s="9"/>
    </row>
    <row r="110" spans="1:9" ht="57.75" customHeight="1" thickBot="1" x14ac:dyDescent="0.3">
      <c r="A110" s="36" t="s">
        <v>0</v>
      </c>
      <c r="B110" s="37"/>
      <c r="C110" s="38" t="s">
        <v>50</v>
      </c>
      <c r="D110" s="39"/>
      <c r="E110" s="39"/>
      <c r="F110" s="39"/>
      <c r="G110" s="39"/>
      <c r="H110" s="39"/>
      <c r="I110" s="40"/>
    </row>
    <row r="111" spans="1:9" ht="15.75" customHeight="1" thickBot="1" x14ac:dyDescent="0.25">
      <c r="A111" s="36" t="s">
        <v>1</v>
      </c>
      <c r="B111" s="37"/>
      <c r="C111" s="41" t="s">
        <v>2</v>
      </c>
      <c r="D111" s="42"/>
      <c r="E111" s="42"/>
      <c r="F111" s="42"/>
      <c r="G111" s="42"/>
      <c r="H111" s="42"/>
      <c r="I111" s="43"/>
    </row>
    <row r="112" spans="1:9" ht="15.75" customHeight="1" thickBot="1" x14ac:dyDescent="0.25">
      <c r="A112" s="36" t="s">
        <v>3</v>
      </c>
      <c r="B112" s="37"/>
      <c r="C112" s="44" t="s">
        <v>66</v>
      </c>
      <c r="D112" s="45"/>
      <c r="E112" s="45"/>
      <c r="F112" s="45"/>
      <c r="G112" s="45"/>
      <c r="H112" s="45"/>
      <c r="I112" s="46"/>
    </row>
    <row r="113" spans="1:9" ht="26.25" customHeight="1" thickBot="1" x14ac:dyDescent="0.25">
      <c r="A113" s="36" t="s">
        <v>4</v>
      </c>
      <c r="B113" s="37"/>
      <c r="C113" s="41" t="s">
        <v>51</v>
      </c>
      <c r="D113" s="42"/>
      <c r="E113" s="42"/>
      <c r="F113" s="42"/>
      <c r="G113" s="42"/>
      <c r="H113" s="42"/>
      <c r="I113" s="43"/>
    </row>
    <row r="114" spans="1:9" x14ac:dyDescent="0.2">
      <c r="A114" s="17"/>
      <c r="B114" s="11"/>
      <c r="C114" s="11"/>
      <c r="D114" s="11"/>
      <c r="E114" s="11"/>
      <c r="F114" s="11"/>
      <c r="G114" s="11"/>
      <c r="H114" s="11"/>
      <c r="I114" s="11"/>
    </row>
    <row r="115" spans="1:9" ht="12.75" customHeight="1" x14ac:dyDescent="0.2">
      <c r="A115" s="47" t="s">
        <v>5</v>
      </c>
      <c r="B115" s="47" t="s">
        <v>34</v>
      </c>
      <c r="C115" s="47" t="s">
        <v>6</v>
      </c>
      <c r="D115" s="47" t="s">
        <v>7</v>
      </c>
      <c r="E115" s="47" t="s">
        <v>8</v>
      </c>
      <c r="F115" s="49" t="s">
        <v>9</v>
      </c>
      <c r="G115" s="50"/>
      <c r="H115" s="51"/>
      <c r="I115" s="47" t="s">
        <v>10</v>
      </c>
    </row>
    <row r="116" spans="1:9" ht="77.25" customHeight="1" x14ac:dyDescent="0.2">
      <c r="A116" s="48"/>
      <c r="B116" s="48"/>
      <c r="C116" s="48"/>
      <c r="D116" s="48"/>
      <c r="E116" s="48"/>
      <c r="F116" s="13" t="s">
        <v>11</v>
      </c>
      <c r="G116" s="13" t="s">
        <v>12</v>
      </c>
      <c r="H116" s="13" t="s">
        <v>13</v>
      </c>
      <c r="I116" s="48"/>
    </row>
    <row r="117" spans="1:9" x14ac:dyDescent="0.2">
      <c r="A117" s="21">
        <v>1</v>
      </c>
      <c r="B117" s="21">
        <v>2</v>
      </c>
      <c r="C117" s="14">
        <v>3</v>
      </c>
      <c r="D117" s="14">
        <v>4</v>
      </c>
      <c r="E117" s="14">
        <v>5</v>
      </c>
      <c r="F117" s="14">
        <v>6</v>
      </c>
      <c r="G117" s="14">
        <v>7</v>
      </c>
      <c r="H117" s="14">
        <v>8</v>
      </c>
      <c r="I117" s="14">
        <v>9</v>
      </c>
    </row>
    <row r="118" spans="1:9" ht="36" customHeight="1" x14ac:dyDescent="0.2">
      <c r="A118" s="23" t="s">
        <v>16</v>
      </c>
      <c r="B118" s="23" t="s">
        <v>17</v>
      </c>
      <c r="C118" s="16" t="s">
        <v>24</v>
      </c>
      <c r="D118" s="16" t="s">
        <v>24</v>
      </c>
      <c r="E118" s="16" t="s">
        <v>24</v>
      </c>
      <c r="F118" s="16" t="s">
        <v>24</v>
      </c>
      <c r="G118" s="16" t="s">
        <v>24</v>
      </c>
      <c r="H118" s="16" t="s">
        <v>24</v>
      </c>
      <c r="I118" s="16" t="s">
        <v>24</v>
      </c>
    </row>
    <row r="119" spans="1:9" ht="34.5" customHeight="1" x14ac:dyDescent="0.2">
      <c r="A119" s="23" t="s">
        <v>18</v>
      </c>
      <c r="B119" s="23" t="s">
        <v>15</v>
      </c>
      <c r="C119" s="16" t="s">
        <v>24</v>
      </c>
      <c r="D119" s="16" t="s">
        <v>24</v>
      </c>
      <c r="E119" s="16" t="s">
        <v>24</v>
      </c>
      <c r="F119" s="16" t="s">
        <v>24</v>
      </c>
      <c r="G119" s="16" t="s">
        <v>24</v>
      </c>
      <c r="H119" s="16" t="s">
        <v>24</v>
      </c>
      <c r="I119" s="16" t="s">
        <v>24</v>
      </c>
    </row>
    <row r="120" spans="1:9" ht="47.25" customHeight="1" x14ac:dyDescent="0.2">
      <c r="A120" s="23" t="s">
        <v>52</v>
      </c>
      <c r="B120" s="23" t="s">
        <v>53</v>
      </c>
      <c r="C120" s="16" t="s">
        <v>24</v>
      </c>
      <c r="D120" s="16" t="s">
        <v>24</v>
      </c>
      <c r="E120" s="16" t="s">
        <v>24</v>
      </c>
      <c r="F120" s="16" t="s">
        <v>24</v>
      </c>
      <c r="G120" s="16" t="s">
        <v>24</v>
      </c>
      <c r="H120" s="16" t="s">
        <v>24</v>
      </c>
      <c r="I120" s="16" t="s">
        <v>24</v>
      </c>
    </row>
    <row r="121" spans="1:9" ht="54.75" customHeight="1" x14ac:dyDescent="0.2">
      <c r="A121" s="23" t="s">
        <v>20</v>
      </c>
      <c r="B121" s="23" t="s">
        <v>21</v>
      </c>
      <c r="C121" s="16" t="s">
        <v>24</v>
      </c>
      <c r="D121" s="16" t="s">
        <v>24</v>
      </c>
      <c r="E121" s="16" t="s">
        <v>24</v>
      </c>
      <c r="F121" s="16" t="s">
        <v>24</v>
      </c>
      <c r="G121" s="16" t="s">
        <v>24</v>
      </c>
      <c r="H121" s="16" t="s">
        <v>24</v>
      </c>
      <c r="I121" s="16" t="s">
        <v>24</v>
      </c>
    </row>
    <row r="122" spans="1:9" ht="120" customHeight="1" thickBot="1" x14ac:dyDescent="0.25">
      <c r="A122" s="17"/>
      <c r="B122" s="11"/>
      <c r="C122" s="11"/>
      <c r="D122" s="11"/>
      <c r="E122" s="11"/>
      <c r="F122" s="11"/>
      <c r="G122" s="11"/>
      <c r="H122" s="11"/>
      <c r="I122" s="11"/>
    </row>
    <row r="123" spans="1:9" ht="35.25" customHeight="1" thickBot="1" x14ac:dyDescent="0.3">
      <c r="A123" s="36" t="s">
        <v>0</v>
      </c>
      <c r="B123" s="37"/>
      <c r="C123" s="38" t="s">
        <v>54</v>
      </c>
      <c r="D123" s="39"/>
      <c r="E123" s="39"/>
      <c r="F123" s="39"/>
      <c r="G123" s="39"/>
      <c r="H123" s="39"/>
      <c r="I123" s="40"/>
    </row>
    <row r="124" spans="1:9" ht="30.75" customHeight="1" thickBot="1" x14ac:dyDescent="0.25">
      <c r="A124" s="36" t="s">
        <v>1</v>
      </c>
      <c r="B124" s="37"/>
      <c r="C124" s="41" t="s">
        <v>2</v>
      </c>
      <c r="D124" s="42"/>
      <c r="E124" s="42"/>
      <c r="F124" s="42"/>
      <c r="G124" s="42"/>
      <c r="H124" s="42"/>
      <c r="I124" s="43"/>
    </row>
    <row r="125" spans="1:9" ht="15.75" customHeight="1" thickBot="1" x14ac:dyDescent="0.25">
      <c r="A125" s="36" t="s">
        <v>3</v>
      </c>
      <c r="B125" s="37"/>
      <c r="C125" s="44" t="s">
        <v>66</v>
      </c>
      <c r="D125" s="45"/>
      <c r="E125" s="45"/>
      <c r="F125" s="45"/>
      <c r="G125" s="45"/>
      <c r="H125" s="45"/>
      <c r="I125" s="46"/>
    </row>
    <row r="126" spans="1:9" ht="26.25" customHeight="1" thickBot="1" x14ac:dyDescent="0.25">
      <c r="A126" s="36" t="s">
        <v>4</v>
      </c>
      <c r="B126" s="37"/>
      <c r="C126" s="41" t="s">
        <v>62</v>
      </c>
      <c r="D126" s="42"/>
      <c r="E126" s="42"/>
      <c r="F126" s="42"/>
      <c r="G126" s="42"/>
      <c r="H126" s="42"/>
      <c r="I126" s="43"/>
    </row>
    <row r="127" spans="1:9" x14ac:dyDescent="0.2">
      <c r="A127" s="17"/>
      <c r="B127" s="11"/>
      <c r="C127" s="11"/>
      <c r="D127" s="11"/>
      <c r="E127" s="11"/>
      <c r="F127" s="11"/>
      <c r="G127" s="11"/>
      <c r="H127" s="11"/>
      <c r="I127" s="11"/>
    </row>
    <row r="128" spans="1:9" ht="12.75" customHeight="1" x14ac:dyDescent="0.2">
      <c r="A128" s="47" t="s">
        <v>5</v>
      </c>
      <c r="B128" s="47" t="s">
        <v>34</v>
      </c>
      <c r="C128" s="47" t="s">
        <v>6</v>
      </c>
      <c r="D128" s="47" t="s">
        <v>7</v>
      </c>
      <c r="E128" s="47" t="s">
        <v>8</v>
      </c>
      <c r="F128" s="49" t="s">
        <v>9</v>
      </c>
      <c r="G128" s="50"/>
      <c r="H128" s="51"/>
      <c r="I128" s="47" t="s">
        <v>10</v>
      </c>
    </row>
    <row r="129" spans="1:10" ht="77.25" customHeight="1" x14ac:dyDescent="0.2">
      <c r="A129" s="48"/>
      <c r="B129" s="48"/>
      <c r="C129" s="48"/>
      <c r="D129" s="48"/>
      <c r="E129" s="48"/>
      <c r="F129" s="26" t="s">
        <v>11</v>
      </c>
      <c r="G129" s="26" t="s">
        <v>12</v>
      </c>
      <c r="H129" s="26" t="s">
        <v>13</v>
      </c>
      <c r="I129" s="48"/>
    </row>
    <row r="130" spans="1:10" x14ac:dyDescent="0.2">
      <c r="A130" s="21">
        <v>1</v>
      </c>
      <c r="B130" s="21">
        <v>2</v>
      </c>
      <c r="C130" s="14">
        <v>3</v>
      </c>
      <c r="D130" s="14">
        <v>4</v>
      </c>
      <c r="E130" s="14">
        <v>5</v>
      </c>
      <c r="F130" s="14">
        <v>6</v>
      </c>
      <c r="G130" s="14">
        <v>7</v>
      </c>
      <c r="H130" s="14">
        <v>8</v>
      </c>
      <c r="I130" s="14">
        <v>9</v>
      </c>
    </row>
    <row r="131" spans="1:10" ht="34.5" customHeight="1" x14ac:dyDescent="0.2">
      <c r="A131" s="23" t="s">
        <v>14</v>
      </c>
      <c r="B131" s="23" t="s">
        <v>15</v>
      </c>
      <c r="C131" s="16" t="s">
        <v>24</v>
      </c>
      <c r="D131" s="16" t="s">
        <v>24</v>
      </c>
      <c r="E131" s="16" t="s">
        <v>24</v>
      </c>
      <c r="F131" s="16" t="s">
        <v>24</v>
      </c>
      <c r="G131" s="16" t="s">
        <v>24</v>
      </c>
      <c r="H131" s="16" t="s">
        <v>24</v>
      </c>
      <c r="I131" s="16" t="s">
        <v>24</v>
      </c>
    </row>
    <row r="132" spans="1:10" ht="36" customHeight="1" x14ac:dyDescent="0.2">
      <c r="A132" s="23" t="s">
        <v>16</v>
      </c>
      <c r="B132" s="23" t="s">
        <v>17</v>
      </c>
      <c r="C132" s="16" t="s">
        <v>24</v>
      </c>
      <c r="D132" s="16" t="s">
        <v>24</v>
      </c>
      <c r="E132" s="16" t="s">
        <v>24</v>
      </c>
      <c r="F132" s="16" t="s">
        <v>24</v>
      </c>
      <c r="G132" s="16" t="s">
        <v>24</v>
      </c>
      <c r="H132" s="16" t="s">
        <v>24</v>
      </c>
      <c r="I132" s="16" t="s">
        <v>24</v>
      </c>
    </row>
    <row r="133" spans="1:10" ht="36.75" customHeight="1" x14ac:dyDescent="0.2">
      <c r="A133" s="23" t="s">
        <v>52</v>
      </c>
      <c r="B133" s="23" t="s">
        <v>53</v>
      </c>
      <c r="C133" s="16" t="s">
        <v>24</v>
      </c>
      <c r="D133" s="16" t="s">
        <v>24</v>
      </c>
      <c r="E133" s="16" t="s">
        <v>24</v>
      </c>
      <c r="F133" s="16" t="s">
        <v>24</v>
      </c>
      <c r="G133" s="16" t="s">
        <v>24</v>
      </c>
      <c r="H133" s="16" t="s">
        <v>24</v>
      </c>
      <c r="I133" s="16" t="s">
        <v>24</v>
      </c>
    </row>
    <row r="134" spans="1:10" ht="36" customHeight="1" x14ac:dyDescent="0.2">
      <c r="A134" s="23" t="s">
        <v>20</v>
      </c>
      <c r="B134" s="23" t="s">
        <v>21</v>
      </c>
      <c r="C134" s="16" t="s">
        <v>24</v>
      </c>
      <c r="D134" s="16" t="s">
        <v>24</v>
      </c>
      <c r="E134" s="16" t="s">
        <v>24</v>
      </c>
      <c r="F134" s="16" t="s">
        <v>24</v>
      </c>
      <c r="G134" s="16" t="s">
        <v>24</v>
      </c>
      <c r="H134" s="16" t="s">
        <v>24</v>
      </c>
      <c r="I134" s="16" t="s">
        <v>24</v>
      </c>
    </row>
    <row r="135" spans="1:10" ht="28.5" customHeight="1" x14ac:dyDescent="0.2">
      <c r="A135" s="77" t="s">
        <v>58</v>
      </c>
      <c r="B135" s="77"/>
      <c r="C135" s="77"/>
      <c r="D135" s="77" t="s">
        <v>59</v>
      </c>
      <c r="E135" s="77"/>
      <c r="F135" s="77"/>
      <c r="G135" s="77"/>
      <c r="H135" s="77"/>
      <c r="I135" s="77"/>
      <c r="J135" s="77"/>
    </row>
    <row r="136" spans="1:10" ht="12.75" customHeight="1" x14ac:dyDescent="0.2">
      <c r="A136" s="75"/>
      <c r="B136" s="75"/>
      <c r="C136" s="75"/>
      <c r="D136" s="76" t="s">
        <v>38</v>
      </c>
      <c r="E136" s="76"/>
      <c r="F136" s="76"/>
      <c r="G136" s="76"/>
      <c r="H136" s="76"/>
      <c r="I136" s="76"/>
      <c r="J136" s="76"/>
    </row>
    <row r="137" spans="1:10" x14ac:dyDescent="0.2">
      <c r="A137" s="3" t="s">
        <v>28</v>
      </c>
      <c r="B137" s="3"/>
      <c r="C137" s="3"/>
    </row>
    <row r="138" spans="1:10" ht="15" x14ac:dyDescent="0.25">
      <c r="A138" s="72" t="s">
        <v>29</v>
      </c>
      <c r="B138" s="72"/>
      <c r="C138" s="74" t="s">
        <v>64</v>
      </c>
      <c r="D138" s="74"/>
      <c r="E138" s="74"/>
      <c r="F138" s="74"/>
      <c r="G138" s="74"/>
      <c r="H138" s="74"/>
      <c r="I138" s="74"/>
    </row>
    <row r="139" spans="1:10" s="4" customFormat="1" ht="16.5" customHeight="1" x14ac:dyDescent="0.25">
      <c r="A139" s="73"/>
      <c r="B139" s="73"/>
      <c r="C139" s="73"/>
      <c r="D139" s="73"/>
      <c r="E139" s="73"/>
      <c r="F139" s="73"/>
      <c r="G139" s="73"/>
      <c r="H139" s="73"/>
      <c r="I139" s="73"/>
    </row>
    <row r="140" spans="1:10" ht="15.75" customHeight="1" x14ac:dyDescent="0.2">
      <c r="A140" s="5"/>
    </row>
    <row r="141" spans="1:10" x14ac:dyDescent="0.2">
      <c r="A141" s="2"/>
    </row>
  </sheetData>
  <mergeCells count="172">
    <mergeCell ref="C49:C50"/>
    <mergeCell ref="D49:D50"/>
    <mergeCell ref="E49:E50"/>
    <mergeCell ref="F49:H49"/>
    <mergeCell ref="I49:I50"/>
    <mergeCell ref="A30:B30"/>
    <mergeCell ref="C30:I30"/>
    <mergeCell ref="A31:B31"/>
    <mergeCell ref="C31:I31"/>
    <mergeCell ref="A32:B32"/>
    <mergeCell ref="C32:I32"/>
    <mergeCell ref="A33:B33"/>
    <mergeCell ref="C33:I33"/>
    <mergeCell ref="A35:A36"/>
    <mergeCell ref="B35:B36"/>
    <mergeCell ref="C35:C36"/>
    <mergeCell ref="D35:D36"/>
    <mergeCell ref="E35:E36"/>
    <mergeCell ref="F35:H35"/>
    <mergeCell ref="I35:I36"/>
    <mergeCell ref="A70:B70"/>
    <mergeCell ref="C70:I70"/>
    <mergeCell ref="A71:B71"/>
    <mergeCell ref="C71:I71"/>
    <mergeCell ref="A72:B72"/>
    <mergeCell ref="C72:I72"/>
    <mergeCell ref="A73:B73"/>
    <mergeCell ref="C73:I73"/>
    <mergeCell ref="A75:A76"/>
    <mergeCell ref="C75:C76"/>
    <mergeCell ref="D75:D76"/>
    <mergeCell ref="E75:E76"/>
    <mergeCell ref="F75:H75"/>
    <mergeCell ref="I75:I76"/>
    <mergeCell ref="A93:B93"/>
    <mergeCell ref="C93:I93"/>
    <mergeCell ref="A95:A96"/>
    <mergeCell ref="B95:B96"/>
    <mergeCell ref="C95:C96"/>
    <mergeCell ref="D95:D96"/>
    <mergeCell ref="E95:E96"/>
    <mergeCell ref="F95:H95"/>
    <mergeCell ref="I95:I96"/>
    <mergeCell ref="C91:I91"/>
    <mergeCell ref="A92:B92"/>
    <mergeCell ref="C92:I92"/>
    <mergeCell ref="A83:B83"/>
    <mergeCell ref="C83:I83"/>
    <mergeCell ref="A85:A86"/>
    <mergeCell ref="B85:B86"/>
    <mergeCell ref="C85:C86"/>
    <mergeCell ref="D85:D86"/>
    <mergeCell ref="E85:E86"/>
    <mergeCell ref="F85:H85"/>
    <mergeCell ref="I85:I86"/>
    <mergeCell ref="A138:B138"/>
    <mergeCell ref="A139:I139"/>
    <mergeCell ref="A61:A62"/>
    <mergeCell ref="C61:C62"/>
    <mergeCell ref="D61:D62"/>
    <mergeCell ref="E61:E62"/>
    <mergeCell ref="F61:H61"/>
    <mergeCell ref="I61:I62"/>
    <mergeCell ref="A59:B59"/>
    <mergeCell ref="C138:I138"/>
    <mergeCell ref="A136:C136"/>
    <mergeCell ref="D136:J136"/>
    <mergeCell ref="A135:C135"/>
    <mergeCell ref="D135:J135"/>
    <mergeCell ref="B61:B62"/>
    <mergeCell ref="A80:B80"/>
    <mergeCell ref="C80:I80"/>
    <mergeCell ref="A81:B81"/>
    <mergeCell ref="C81:I81"/>
    <mergeCell ref="A82:B82"/>
    <mergeCell ref="C82:I82"/>
    <mergeCell ref="A90:B90"/>
    <mergeCell ref="C90:I90"/>
    <mergeCell ref="A91:B91"/>
    <mergeCell ref="A1:I1"/>
    <mergeCell ref="D7:D8"/>
    <mergeCell ref="E7:E8"/>
    <mergeCell ref="F7:H7"/>
    <mergeCell ref="I7:I8"/>
    <mergeCell ref="B7:B8"/>
    <mergeCell ref="A2:B2"/>
    <mergeCell ref="C2:I2"/>
    <mergeCell ref="A3:B3"/>
    <mergeCell ref="C3:I3"/>
    <mergeCell ref="A7:A8"/>
    <mergeCell ref="C7:C8"/>
    <mergeCell ref="C59:I59"/>
    <mergeCell ref="A56:B56"/>
    <mergeCell ref="C56:I56"/>
    <mergeCell ref="A57:B57"/>
    <mergeCell ref="C57:I57"/>
    <mergeCell ref="A58:B58"/>
    <mergeCell ref="C58:I58"/>
    <mergeCell ref="A4:B4"/>
    <mergeCell ref="C4:I4"/>
    <mergeCell ref="A5:B5"/>
    <mergeCell ref="C5:I5"/>
    <mergeCell ref="A44:B44"/>
    <mergeCell ref="C44:I44"/>
    <mergeCell ref="A45:B45"/>
    <mergeCell ref="C45:I45"/>
    <mergeCell ref="A46:B46"/>
    <mergeCell ref="C46:I46"/>
    <mergeCell ref="A47:B47"/>
    <mergeCell ref="C47:I47"/>
    <mergeCell ref="A49:A50"/>
    <mergeCell ref="B49:B50"/>
    <mergeCell ref="A16:B16"/>
    <mergeCell ref="C16:I16"/>
    <mergeCell ref="A17:B17"/>
    <mergeCell ref="A100:B100"/>
    <mergeCell ref="C100:I100"/>
    <mergeCell ref="A101:B101"/>
    <mergeCell ref="C101:I101"/>
    <mergeCell ref="A102:B102"/>
    <mergeCell ref="C102:I102"/>
    <mergeCell ref="A103:B103"/>
    <mergeCell ref="C103:I103"/>
    <mergeCell ref="A105:A106"/>
    <mergeCell ref="B105:B106"/>
    <mergeCell ref="C105:C106"/>
    <mergeCell ref="D105:D106"/>
    <mergeCell ref="E105:E106"/>
    <mergeCell ref="F105:H105"/>
    <mergeCell ref="I105:I106"/>
    <mergeCell ref="A110:B110"/>
    <mergeCell ref="C110:I110"/>
    <mergeCell ref="A111:B111"/>
    <mergeCell ref="C111:I111"/>
    <mergeCell ref="A112:B112"/>
    <mergeCell ref="C112:I112"/>
    <mergeCell ref="A113:B113"/>
    <mergeCell ref="C113:I113"/>
    <mergeCell ref="A115:A116"/>
    <mergeCell ref="B115:B116"/>
    <mergeCell ref="C115:C116"/>
    <mergeCell ref="D115:D116"/>
    <mergeCell ref="E115:E116"/>
    <mergeCell ref="F115:H115"/>
    <mergeCell ref="I115:I116"/>
    <mergeCell ref="C17:I17"/>
    <mergeCell ref="A18:B18"/>
    <mergeCell ref="C18:I18"/>
    <mergeCell ref="A19:B19"/>
    <mergeCell ref="C19:I19"/>
    <mergeCell ref="A21:A22"/>
    <mergeCell ref="B21:B22"/>
    <mergeCell ref="C21:C22"/>
    <mergeCell ref="D21:D22"/>
    <mergeCell ref="E21:E22"/>
    <mergeCell ref="F21:H21"/>
    <mergeCell ref="I21:I22"/>
    <mergeCell ref="A123:B123"/>
    <mergeCell ref="C123:I123"/>
    <mergeCell ref="A124:B124"/>
    <mergeCell ref="C124:I124"/>
    <mergeCell ref="A125:B125"/>
    <mergeCell ref="C125:I125"/>
    <mergeCell ref="A128:A129"/>
    <mergeCell ref="B128:B129"/>
    <mergeCell ref="C128:C129"/>
    <mergeCell ref="D128:D129"/>
    <mergeCell ref="E128:E129"/>
    <mergeCell ref="F128:H128"/>
    <mergeCell ref="I128:I129"/>
    <mergeCell ref="A126:B126"/>
    <mergeCell ref="C126:I126"/>
  </mergeCells>
  <hyperlinks>
    <hyperlink ref="A1" location="_edn1" display="_edn1"/>
    <hyperlink ref="A137" location="_ednref1" display="_ednref1"/>
    <hyperlink ref="C138" r:id="rId1" display="https://zakupki.gov.ru/epz/orderplan/pg2020/general-info.html?plan-number=202001231000009001"/>
  </hyperlinks>
  <pageMargins left="0.19" right="0.22" top="0.74803149606299213" bottom="0.33" header="0.31496062992125984" footer="0.31496062992125984"/>
  <pageSetup paperSize="9" orientation="landscape"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vQEwjkd2mQtHl7kWEhZsmqpet6A=</DigestValue>
    </Reference>
    <Reference URI="#idOfficeObject" Type="http://www.w3.org/2000/09/xmldsig#Object">
      <DigestMethod Algorithm="http://www.w3.org/2000/09/xmldsig#sha1"/>
      <DigestValue>m+7Am+FnCQvstHrHpkkAEKClTBc=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CY2RJvpVjqkF7ALKj3N5MgHhit0=</DigestValue>
    </Reference>
  </SignedInfo>
  <SignatureValue>ruTvnuWM0/7gMb2jkyNIWhsSafMDrh155VtDI0aO8TECzq8+iHgaGQPB2Whd84yb3ii5VG5JXDhl
rYZHG4sVZE7ZSkNY7zgmV/xBVmc58lBI/40q1AwC94S6S8sq8roswtPtr/cOCdf6eIpIxxLipEHF
gpAehVRfND+7tE3OdKE=</SignatureValue>
  <KeyInfo>
    <X509Data>
      <X509Certificate>MIICPjCCAaegAwIBAgIQJSuU1mNeP6dEiav+qbjZ0jANBgkqhkiG9w0BAQUFADAlMSMwIQYDVQQD
HhoEFAQwBDIESwQ0BD4EMgQwACAEEwAuBBAALjAeFw0xOTEyMzExNTAwMDBaFw0yNTEyMzExNTAw
MDBaMCUxIzAhBgNVBAMeGgQUBDAEMgRLBDQEPgQyBDAAIAQTAC4EEAAuMIGfMA0GCSqGSIb3DQEB
AQUAA4GNADCBiQKBgQDdW9CxuQjdiDgIQbXg9UMkh501z2duMFhovAXB0hgwJlUvAo9pW6oqAGjr
cOVloiUSiOqLUvFOsF35geNqBRSGM0El4uXBXfBGZRMEYjwO7NMk7qssKgeRTytl+MXpMRTS54Mo
LaF88S3fz8qsq0HkA31gF6Wh7zvLTTEyINqWtQIDAQABo28wbTATBgNVHSUEDDAKBggrBgEFBQcD
AzBWBgNVHQEETzBNgBDL6ZZE03ZEviCd2ayBI0gLoScwJTEjMCEGA1UEAx4aBBQEMAQyBEsENAQ+
BDIEMAAgBBMALgQQAC6CECUrlNZjXj+nRImr/qm42dIwDQYJKoZIhvcNAQEFBQADgYEAhKqJByle
IVTEQK9xCHCFZD4VxHp10xLXlHRoFFmqRNE7EapLvq7sa4mICoP2//phbo6mCvL4xQQZyr3r61t3
w4PMVEV7Jj20BKqVHPTKK5E8HGCPIN3kddyZ8JSmrRQIY3DoCowFBNBjzDhbZA4HemVLgqWXkGqf
EfXvKfKD+PQ=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RWtO/b8l0SLs2PWe05VPXoz32xE=</DigestValue>
      </Reference>
      <Reference URI="/xl/worksheets/sheet1.xml?ContentType=application/vnd.openxmlformats-officedocument.spreadsheetml.worksheet+xml">
        <DigestMethod Algorithm="http://www.w3.org/2000/09/xmldsig#sha1"/>
        <DigestValue>vta2DxzDu5uiC9cXB+sluzEuDJg=</DigestValue>
      </Reference>
      <Reference URI="/xl/styles.xml?ContentType=application/vnd.openxmlformats-officedocument.spreadsheetml.styles+xml">
        <DigestMethod Algorithm="http://www.w3.org/2000/09/xmldsig#sha1"/>
        <DigestValue>3nYOCDiEM98sTPF2a0o8KXRBhfk=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NZY4gwUPMxNVetod+KA4cz7z5hI=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AG8fQi+yzDigapzex6VUvDwwQ3g=</DigestValue>
      </Reference>
      <Reference URI="/xl/sharedStrings.xml?ContentType=application/vnd.openxmlformats-officedocument.spreadsheetml.sharedStrings+xml">
        <DigestMethod Algorithm="http://www.w3.org/2000/09/xmldsig#sha1"/>
        <DigestValue>DyH/iwz4IWBcSCpQ/t6xZkhccck=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CzFSYUbGpKWbD227icepdzDORIo=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</Manifest>
    <SignatureProperties>
      <SignatureProperty Id="idSignatureTime" Target="#idPackageSignature">
        <mdssi:SignatureTime>
          <mdssi:Format>YYYY-MM-DDThh:mm:ssTZD</mdssi:Format>
          <mdssi:Value>2023-05-11T03:54:16Z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2023-05-11T03:54:16Z</xd:SigningTime>
          <xd:SigningCertificate>
            <xd:Cert>
              <xd:CertDigest>
                <DigestMethod Algorithm="http://www.w3.org/2000/09/xmldsig#sha1"/>
                <DigestValue>wY8oE9A4qR0zAg9uhd6SDIaV8Tk=</DigestValue>
              </xd:CertDigest>
              <xd:IssuerSerial>
                <X509IssuerName>CN=Давыдова Г.А.</X509IssuerName>
                <X509SerialNumber>49407723391159958979248947404090169810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2023-05-11T03:54:16Z</dcterms:modified>
  <cp:contentStatus/>
</cp:coreProperties>
</file>